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юнь)" sheetId="1" r:id="rId1"/>
  </sheets>
  <definedNames/>
  <calcPr fullCalcOnLoad="1"/>
</workbook>
</file>

<file path=xl/sharedStrings.xml><?xml version="1.0" encoding="utf-8"?>
<sst xmlns="http://schemas.openxmlformats.org/spreadsheetml/2006/main" count="109" uniqueCount="72">
  <si>
    <t>%</t>
  </si>
  <si>
    <t>Денежные поступления, всего:</t>
  </si>
  <si>
    <t>в том числе:</t>
  </si>
  <si>
    <t>Финансирование муниципального задания:</t>
  </si>
  <si>
    <t>I.</t>
  </si>
  <si>
    <t>Внебюджетные средства - всего</t>
  </si>
  <si>
    <t xml:space="preserve">     в т.ч. платные образовательные услуги</t>
  </si>
  <si>
    <t>II.</t>
  </si>
  <si>
    <t>Расходы, всего:</t>
  </si>
  <si>
    <t>За счет внебюджетных средств</t>
  </si>
  <si>
    <t>в том числе;</t>
  </si>
  <si>
    <t>Директор АУ</t>
  </si>
  <si>
    <t>Главный бухгалтер АУ</t>
  </si>
  <si>
    <t>(подпись)</t>
  </si>
  <si>
    <t>(Ф.И.О.)</t>
  </si>
  <si>
    <t>КОСГУ</t>
  </si>
  <si>
    <t>В т.ч. исполнение за месяц</t>
  </si>
  <si>
    <t>Статья (КФСР, КЦСР, КВР, Доп.ФК, Доп.КР)</t>
  </si>
  <si>
    <t>Итого</t>
  </si>
  <si>
    <t>План с нач.года (нараст.итогом)</t>
  </si>
  <si>
    <t>Исполнение (кассовые расходы)</t>
  </si>
  <si>
    <t>0701</t>
  </si>
  <si>
    <t>4209975</t>
  </si>
  <si>
    <t>019</t>
  </si>
  <si>
    <t>00000</t>
  </si>
  <si>
    <t>00030</t>
  </si>
  <si>
    <t>План на год</t>
  </si>
  <si>
    <t>текущий финансовый год</t>
  </si>
  <si>
    <t>в т.ч. остаток прошлого года</t>
  </si>
  <si>
    <t>60118</t>
  </si>
  <si>
    <t>60128</t>
  </si>
  <si>
    <t>х</t>
  </si>
  <si>
    <t>1004</t>
  </si>
  <si>
    <t>5201075</t>
  </si>
  <si>
    <t>60152</t>
  </si>
  <si>
    <t>Компенсация в части родительской платы</t>
  </si>
  <si>
    <t>60522</t>
  </si>
  <si>
    <t>4200100</t>
  </si>
  <si>
    <t>622</t>
  </si>
  <si>
    <t>заработная плата</t>
  </si>
  <si>
    <t>начисление на выплату по зарплате</t>
  </si>
  <si>
    <t>материалы</t>
  </si>
  <si>
    <t>прочие выплаты</t>
  </si>
  <si>
    <t>услуги по содерж.имущества</t>
  </si>
  <si>
    <t>прочие расходы</t>
  </si>
  <si>
    <t>коммунальные услуги</t>
  </si>
  <si>
    <t>услуги связи</t>
  </si>
  <si>
    <t>прочие работы, услуги</t>
  </si>
  <si>
    <t>продукты питания</t>
  </si>
  <si>
    <t>Утверждено решением наблюдательного совета</t>
  </si>
  <si>
    <t>от "_____"_________________ 2012 года</t>
  </si>
  <si>
    <t>Председатель Наблюдательного совета</t>
  </si>
  <si>
    <t>____________________ В.И.Игнатченко</t>
  </si>
  <si>
    <t>Приложение № 1</t>
  </si>
  <si>
    <t>к муниципальному заданию утвержденному</t>
  </si>
  <si>
    <t>распоряжением администрации</t>
  </si>
  <si>
    <t>Уватского муниципального района</t>
  </si>
  <si>
    <t>от ____________________ №___________</t>
  </si>
  <si>
    <t>Выплаты стимулирующего характера</t>
  </si>
  <si>
    <t>Компенсация в части родит.платы</t>
  </si>
  <si>
    <t>основные средства</t>
  </si>
  <si>
    <t>транспортные услуги</t>
  </si>
  <si>
    <t>прочие работы и услуги</t>
  </si>
  <si>
    <t>начисления на о/труда</t>
  </si>
  <si>
    <t>Увелич-е ст/ти МПЗ</t>
  </si>
  <si>
    <t>питание</t>
  </si>
  <si>
    <t>Канаева Т.А.</t>
  </si>
  <si>
    <t>Попова О.В.</t>
  </si>
  <si>
    <t>Ден.поступления согл.д-ра пожертвования</t>
  </si>
  <si>
    <t>С.А. Уфимцева.</t>
  </si>
  <si>
    <t>Отчет об исполнении плана финансово-хозяйственной деятельности автономным учреждением "АУ ДО "Детский сад Солнышко УМР"                                            за 2012 год</t>
  </si>
  <si>
    <t>Противопожарные мероприятия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</si>
</sst>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</numFmts>
  <fonts count="14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0"/>
    </font>
    <font>
      <i/>
      <sz val="12"/>
      <name val="Arial"/>
      <family val="0"/>
    </font>
    <font>
      <b/>
      <sz val="12"/>
      <name val="Arial"/>
      <family val="2"/>
    </font>
    <font>
      <u val="single"/>
      <sz val="10"/>
      <name val="Arial"/>
      <family val="0"/>
    </font>
    <font>
      <i/>
      <sz val="8"/>
      <name val="Arial"/>
      <family val="2"/>
    </font>
    <font>
      <sz val="12"/>
      <color indexed="10"/>
      <name val="Arial"/>
      <family val="0"/>
    </font>
    <font>
      <sz val="11"/>
      <name val="Arial"/>
      <family val="0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18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2" fontId="1" fillId="2" borderId="0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2" fillId="0" borderId="3" xfId="0" applyNumberFormat="1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2" fontId="1" fillId="2" borderId="3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2" fontId="12" fillId="0" borderId="3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2" fontId="12" fillId="0" borderId="2" xfId="0" applyNumberFormat="1" applyFont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2" fontId="8" fillId="0" borderId="3" xfId="0" applyNumberFormat="1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2" fontId="8" fillId="3" borderId="1" xfId="0" applyNumberFormat="1" applyFont="1" applyFill="1" applyBorder="1" applyAlignment="1">
      <alignment horizontal="center"/>
    </xf>
    <xf numFmtId="2" fontId="8" fillId="3" borderId="2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2" fontId="4" fillId="3" borderId="2" xfId="0" applyNumberFormat="1" applyFont="1" applyFill="1" applyBorder="1" applyAlignment="1">
      <alignment horizontal="center"/>
    </xf>
    <xf numFmtId="2" fontId="8" fillId="3" borderId="3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2" fontId="1" fillId="4" borderId="3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2" fillId="3" borderId="1" xfId="0" applyNumberFormat="1" applyFont="1" applyFill="1" applyBorder="1" applyAlignment="1">
      <alignment horizontal="center"/>
    </xf>
    <xf numFmtId="2" fontId="12" fillId="3" borderId="2" xfId="0" applyNumberFormat="1" applyFont="1" applyFill="1" applyBorder="1" applyAlignment="1">
      <alignment horizontal="center"/>
    </xf>
    <xf numFmtId="2" fontId="13" fillId="3" borderId="1" xfId="0" applyNumberFormat="1" applyFont="1" applyFill="1" applyBorder="1" applyAlignment="1">
      <alignment horizontal="center"/>
    </xf>
    <xf numFmtId="2" fontId="13" fillId="3" borderId="2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2" fontId="12" fillId="0" borderId="7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8" fillId="3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/>
    </xf>
    <xf numFmtId="2" fontId="11" fillId="3" borderId="2" xfId="0" applyNumberFormat="1" applyFon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2" fontId="8" fillId="3" borderId="12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8" fillId="3" borderId="24" xfId="0" applyNumberFormat="1" applyFont="1" applyFill="1" applyBorder="1" applyAlignment="1">
      <alignment horizontal="center"/>
    </xf>
    <xf numFmtId="2" fontId="8" fillId="3" borderId="25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2" borderId="12" xfId="0" applyNumberFormat="1" applyFont="1" applyFill="1" applyBorder="1" applyAlignment="1">
      <alignment horizontal="center"/>
    </xf>
    <xf numFmtId="2" fontId="1" fillId="2" borderId="26" xfId="0" applyNumberFormat="1" applyFont="1" applyFill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2" fontId="7" fillId="2" borderId="3" xfId="0" applyNumberFormat="1" applyFont="1" applyFill="1" applyBorder="1" applyAlignment="1">
      <alignment horizontal="center"/>
    </xf>
    <xf numFmtId="2" fontId="7" fillId="2" borderId="5" xfId="0" applyNumberFormat="1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3" borderId="2" xfId="0" applyNumberFormat="1" applyFont="1" applyFill="1" applyBorder="1" applyAlignment="1">
      <alignment horizontal="center"/>
    </xf>
    <xf numFmtId="2" fontId="7" fillId="3" borderId="3" xfId="0" applyNumberFormat="1" applyFont="1" applyFill="1" applyBorder="1" applyAlignment="1">
      <alignment horizontal="center"/>
    </xf>
    <xf numFmtId="2" fontId="7" fillId="3" borderId="3" xfId="0" applyNumberFormat="1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2" fontId="12" fillId="0" borderId="3" xfId="0" applyNumberFormat="1" applyFont="1" applyFill="1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" borderId="3" xfId="0" applyFill="1" applyBorder="1" applyAlignment="1">
      <alignment horizontal="center"/>
    </xf>
    <xf numFmtId="0" fontId="8" fillId="3" borderId="3" xfId="0" applyFont="1" applyFill="1" applyBorder="1" applyAlignment="1">
      <alignment horizontal="left"/>
    </xf>
    <xf numFmtId="0" fontId="1" fillId="0" borderId="3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80" fontId="0" fillId="0" borderId="6" xfId="0" applyNumberFormat="1" applyBorder="1" applyAlignment="1">
      <alignment horizontal="center"/>
    </xf>
    <xf numFmtId="180" fontId="0" fillId="0" borderId="7" xfId="0" applyNumberFormat="1" applyBorder="1" applyAlignment="1">
      <alignment horizontal="center"/>
    </xf>
    <xf numFmtId="180" fontId="0" fillId="0" borderId="3" xfId="0" applyNumberFormat="1" applyBorder="1" applyAlignment="1">
      <alignment horizontal="center"/>
    </xf>
    <xf numFmtId="2" fontId="13" fillId="3" borderId="3" xfId="0" applyNumberFormat="1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3" borderId="5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2" fontId="0" fillId="0" borderId="7" xfId="0" applyNumberFormat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4" fillId="0" borderId="29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Y77"/>
  <sheetViews>
    <sheetView tabSelected="1" workbookViewId="0" topLeftCell="H43">
      <selection activeCell="DP71" sqref="DP71"/>
    </sheetView>
  </sheetViews>
  <sheetFormatPr defaultColWidth="9.140625" defaultRowHeight="12.75"/>
  <cols>
    <col min="1" max="58" width="0.85546875" style="0" customWidth="1"/>
    <col min="59" max="59" width="10.57421875" style="0" customWidth="1"/>
    <col min="60" max="73" width="0.85546875" style="0" customWidth="1"/>
    <col min="74" max="74" width="2.421875" style="0" customWidth="1"/>
    <col min="75" max="103" width="0.85546875" style="0" customWidth="1"/>
    <col min="104" max="104" width="3.28125" style="0" customWidth="1"/>
    <col min="105" max="136" width="0.85546875" style="0" customWidth="1"/>
    <col min="137" max="137" width="0.5625" style="0" customWidth="1"/>
    <col min="138" max="138" width="0.85546875" style="0" hidden="1" customWidth="1"/>
    <col min="139" max="139" width="0.13671875" style="0" customWidth="1"/>
    <col min="140" max="140" width="0.85546875" style="0" hidden="1" customWidth="1"/>
    <col min="141" max="141" width="0.5625" style="0" hidden="1" customWidth="1"/>
    <col min="142" max="143" width="0.85546875" style="0" hidden="1" customWidth="1"/>
    <col min="144" max="144" width="0.71875" style="0" hidden="1" customWidth="1"/>
    <col min="145" max="146" width="0.85546875" style="0" hidden="1" customWidth="1"/>
    <col min="147" max="153" width="0.85546875" style="0" customWidth="1"/>
    <col min="154" max="154" width="7.00390625" style="0" customWidth="1"/>
    <col min="155" max="155" width="0.13671875" style="0" hidden="1" customWidth="1"/>
    <col min="156" max="168" width="0.85546875" style="0" hidden="1" customWidth="1"/>
    <col min="169" max="169" width="2.28125" style="0" hidden="1" customWidth="1"/>
    <col min="170" max="170" width="2.00390625" style="0" hidden="1" customWidth="1"/>
    <col min="171" max="179" width="0.85546875" style="0" customWidth="1"/>
    <col min="180" max="180" width="9.57421875" style="0" bestFit="1" customWidth="1"/>
    <col min="181" max="181" width="13.00390625" style="0" customWidth="1"/>
  </cols>
  <sheetData>
    <row r="2" spans="8:107" ht="12.75">
      <c r="H2" t="s">
        <v>49</v>
      </c>
      <c r="DC2" t="s">
        <v>53</v>
      </c>
    </row>
    <row r="3" spans="13:107" ht="12.75">
      <c r="M3" t="s">
        <v>50</v>
      </c>
      <c r="DC3" t="s">
        <v>54</v>
      </c>
    </row>
    <row r="4" spans="9:107" ht="12.75">
      <c r="I4" t="s">
        <v>51</v>
      </c>
      <c r="DC4" t="s">
        <v>55</v>
      </c>
    </row>
    <row r="5" spans="9:107" ht="12.75">
      <c r="I5" t="s">
        <v>52</v>
      </c>
      <c r="AG5" t="s">
        <v>69</v>
      </c>
      <c r="DC5" t="s">
        <v>56</v>
      </c>
    </row>
    <row r="6" ht="12.75">
      <c r="DC6" t="s">
        <v>57</v>
      </c>
    </row>
    <row r="8" spans="1:170" ht="12.75" customHeight="1">
      <c r="A8" s="162" t="s">
        <v>70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62"/>
      <c r="DE8" s="162"/>
      <c r="DF8" s="162"/>
      <c r="DG8" s="162"/>
      <c r="DH8" s="162"/>
      <c r="DI8" s="162"/>
      <c r="DJ8" s="162"/>
      <c r="DK8" s="162"/>
      <c r="DL8" s="162"/>
      <c r="DM8" s="162"/>
      <c r="DN8" s="162"/>
      <c r="DO8" s="162"/>
      <c r="DP8" s="162"/>
      <c r="DQ8" s="162"/>
      <c r="DR8" s="162"/>
      <c r="DS8" s="162"/>
      <c r="DT8" s="162"/>
      <c r="DU8" s="162"/>
      <c r="DV8" s="162"/>
      <c r="DW8" s="162"/>
      <c r="DX8" s="162"/>
      <c r="DY8" s="162"/>
      <c r="DZ8" s="162"/>
      <c r="EA8" s="162"/>
      <c r="EB8" s="162"/>
      <c r="EC8" s="162"/>
      <c r="ED8" s="162"/>
      <c r="EE8" s="162"/>
      <c r="EF8" s="162"/>
      <c r="EG8" s="162"/>
      <c r="EH8" s="162"/>
      <c r="EI8" s="162"/>
      <c r="EJ8" s="162"/>
      <c r="EK8" s="162"/>
      <c r="EL8" s="162"/>
      <c r="EM8" s="162"/>
      <c r="EN8" s="162"/>
      <c r="EO8" s="162"/>
      <c r="EP8" s="162"/>
      <c r="EQ8" s="162"/>
      <c r="ER8" s="162"/>
      <c r="ES8" s="162"/>
      <c r="ET8" s="162"/>
      <c r="EU8" s="162"/>
      <c r="EV8" s="162"/>
      <c r="EW8" s="162"/>
      <c r="EX8" s="162"/>
      <c r="EY8" s="162"/>
      <c r="EZ8" s="162"/>
      <c r="FA8" s="162"/>
      <c r="FB8" s="162"/>
      <c r="FC8" s="162"/>
      <c r="FD8" s="162"/>
      <c r="FE8" s="162"/>
      <c r="FF8" s="162"/>
      <c r="FG8" s="162"/>
      <c r="FH8" s="162"/>
      <c r="FI8" s="162"/>
      <c r="FJ8" s="162"/>
      <c r="FK8" s="162"/>
      <c r="FL8" s="162"/>
      <c r="FM8" s="162"/>
      <c r="FN8" s="162"/>
    </row>
    <row r="9" spans="1:170" ht="12.75" customHeight="1">
      <c r="A9" s="162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  <c r="DC9" s="162"/>
      <c r="DD9" s="162"/>
      <c r="DE9" s="162"/>
      <c r="DF9" s="162"/>
      <c r="DG9" s="162"/>
      <c r="DH9" s="162"/>
      <c r="DI9" s="162"/>
      <c r="DJ9" s="162"/>
      <c r="DK9" s="162"/>
      <c r="DL9" s="162"/>
      <c r="DM9" s="162"/>
      <c r="DN9" s="162"/>
      <c r="DO9" s="162"/>
      <c r="DP9" s="162"/>
      <c r="DQ9" s="162"/>
      <c r="DR9" s="162"/>
      <c r="DS9" s="162"/>
      <c r="DT9" s="162"/>
      <c r="DU9" s="162"/>
      <c r="DV9" s="162"/>
      <c r="DW9" s="162"/>
      <c r="DX9" s="162"/>
      <c r="DY9" s="162"/>
      <c r="DZ9" s="162"/>
      <c r="EA9" s="162"/>
      <c r="EB9" s="162"/>
      <c r="EC9" s="162"/>
      <c r="ED9" s="162"/>
      <c r="EE9" s="162"/>
      <c r="EF9" s="162"/>
      <c r="EG9" s="162"/>
      <c r="EH9" s="162"/>
      <c r="EI9" s="162"/>
      <c r="EJ9" s="162"/>
      <c r="EK9" s="162"/>
      <c r="EL9" s="162"/>
      <c r="EM9" s="162"/>
      <c r="EN9" s="162"/>
      <c r="EO9" s="162"/>
      <c r="EP9" s="162"/>
      <c r="EQ9" s="162"/>
      <c r="ER9" s="162"/>
      <c r="ES9" s="162"/>
      <c r="ET9" s="162"/>
      <c r="EU9" s="162"/>
      <c r="EV9" s="162"/>
      <c r="EW9" s="162"/>
      <c r="EX9" s="162"/>
      <c r="EY9" s="162"/>
      <c r="EZ9" s="162"/>
      <c r="FA9" s="162"/>
      <c r="FB9" s="162"/>
      <c r="FC9" s="162"/>
      <c r="FD9" s="162"/>
      <c r="FE9" s="162"/>
      <c r="FF9" s="162"/>
      <c r="FG9" s="162"/>
      <c r="FH9" s="162"/>
      <c r="FI9" s="162"/>
      <c r="FJ9" s="162"/>
      <c r="FK9" s="162"/>
      <c r="FL9" s="162"/>
      <c r="FM9" s="162"/>
      <c r="FN9" s="162"/>
    </row>
    <row r="10" spans="83:170" ht="13.5" thickBot="1"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155"/>
      <c r="DM10" s="155"/>
      <c r="DN10" s="155"/>
      <c r="DO10" s="155"/>
      <c r="DP10" s="156"/>
      <c r="DQ10" s="156"/>
      <c r="DR10" s="156"/>
      <c r="DS10" s="156"/>
      <c r="DT10" s="156"/>
      <c r="DU10" s="156"/>
      <c r="DV10" s="156"/>
      <c r="DW10" s="156"/>
      <c r="DX10" s="156"/>
      <c r="DY10" s="156"/>
      <c r="DZ10" s="156"/>
      <c r="EA10" s="156"/>
      <c r="EB10" s="156"/>
      <c r="EC10" s="156"/>
      <c r="ED10" s="156"/>
      <c r="EE10" s="156"/>
      <c r="EF10" s="156"/>
      <c r="EG10" s="156"/>
      <c r="EH10" s="156"/>
      <c r="EI10" s="156"/>
      <c r="EJ10" s="156"/>
      <c r="EK10" s="156"/>
      <c r="EL10" s="156"/>
      <c r="EM10" s="156"/>
      <c r="EN10" s="156"/>
      <c r="EO10" s="156"/>
      <c r="EP10" s="156"/>
      <c r="EQ10" s="156"/>
      <c r="ER10" s="156"/>
      <c r="ES10" s="156"/>
      <c r="ET10" s="156"/>
      <c r="EU10" s="156"/>
      <c r="EV10" s="156"/>
      <c r="EW10" s="156"/>
      <c r="EX10" s="156"/>
      <c r="EY10" s="156"/>
      <c r="EZ10" s="156"/>
      <c r="FA10" s="156"/>
      <c r="FB10" s="156"/>
      <c r="FC10" s="156"/>
      <c r="FD10" s="156"/>
      <c r="FE10" s="156"/>
      <c r="FF10" s="156"/>
      <c r="FG10" s="156"/>
      <c r="FH10" s="156"/>
      <c r="FI10" s="156"/>
      <c r="FJ10" s="156"/>
      <c r="FK10" s="156"/>
      <c r="FL10" s="156"/>
      <c r="FM10" s="156"/>
      <c r="FN10" s="156"/>
    </row>
    <row r="11" spans="1:170" ht="12.75" customHeight="1">
      <c r="A11" s="132"/>
      <c r="B11" s="133"/>
      <c r="C11" s="133"/>
      <c r="D11" s="134"/>
      <c r="E11" s="143" t="s">
        <v>17</v>
      </c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5"/>
      <c r="AX11" s="143" t="s">
        <v>15</v>
      </c>
      <c r="AY11" s="144"/>
      <c r="AZ11" s="144"/>
      <c r="BA11" s="144"/>
      <c r="BB11" s="144"/>
      <c r="BC11" s="144"/>
      <c r="BD11" s="144"/>
      <c r="BE11" s="144"/>
      <c r="BF11" s="144"/>
      <c r="BG11" s="145"/>
      <c r="BH11" s="157" t="s">
        <v>26</v>
      </c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 t="s">
        <v>19</v>
      </c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43" t="s">
        <v>20</v>
      </c>
      <c r="DQ11" s="144"/>
      <c r="DR11" s="144"/>
      <c r="DS11" s="144"/>
      <c r="DT11" s="144"/>
      <c r="DU11" s="144"/>
      <c r="DV11" s="144"/>
      <c r="DW11" s="144"/>
      <c r="DX11" s="144"/>
      <c r="DY11" s="144"/>
      <c r="DZ11" s="144"/>
      <c r="EA11" s="144"/>
      <c r="EB11" s="144"/>
      <c r="EC11" s="144"/>
      <c r="ED11" s="144"/>
      <c r="EE11" s="144"/>
      <c r="EF11" s="144"/>
      <c r="EG11" s="144"/>
      <c r="EH11" s="144"/>
      <c r="EI11" s="144"/>
      <c r="EJ11" s="144"/>
      <c r="EK11" s="144"/>
      <c r="EL11" s="144"/>
      <c r="EM11" s="144"/>
      <c r="EN11" s="144"/>
      <c r="EO11" s="144"/>
      <c r="EP11" s="145"/>
      <c r="EQ11" s="143" t="s">
        <v>0</v>
      </c>
      <c r="ER11" s="144"/>
      <c r="ES11" s="144"/>
      <c r="ET11" s="144"/>
      <c r="EU11" s="144"/>
      <c r="EV11" s="144"/>
      <c r="EW11" s="144"/>
      <c r="EX11" s="145"/>
      <c r="EY11" s="143" t="s">
        <v>16</v>
      </c>
      <c r="EZ11" s="144"/>
      <c r="FA11" s="144"/>
      <c r="FB11" s="144"/>
      <c r="FC11" s="144"/>
      <c r="FD11" s="144"/>
      <c r="FE11" s="144"/>
      <c r="FF11" s="144"/>
      <c r="FG11" s="144"/>
      <c r="FH11" s="144"/>
      <c r="FI11" s="144"/>
      <c r="FJ11" s="144"/>
      <c r="FK11" s="144"/>
      <c r="FL11" s="144"/>
      <c r="FM11" s="144"/>
      <c r="FN11" s="159"/>
    </row>
    <row r="12" spans="1:170" ht="15.75" customHeight="1">
      <c r="A12" s="135"/>
      <c r="B12" s="136"/>
      <c r="C12" s="136"/>
      <c r="D12" s="137"/>
      <c r="E12" s="146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8"/>
      <c r="AX12" s="146"/>
      <c r="AY12" s="147"/>
      <c r="AZ12" s="147"/>
      <c r="BA12" s="147"/>
      <c r="BB12" s="147"/>
      <c r="BC12" s="147"/>
      <c r="BD12" s="147"/>
      <c r="BE12" s="147"/>
      <c r="BF12" s="147"/>
      <c r="BG12" s="148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7"/>
      <c r="CY12" s="157"/>
      <c r="CZ12" s="157"/>
      <c r="DA12" s="157"/>
      <c r="DB12" s="157"/>
      <c r="DC12" s="157"/>
      <c r="DD12" s="157"/>
      <c r="DE12" s="157"/>
      <c r="DF12" s="157"/>
      <c r="DG12" s="157"/>
      <c r="DH12" s="157"/>
      <c r="DI12" s="157"/>
      <c r="DJ12" s="157"/>
      <c r="DK12" s="157"/>
      <c r="DL12" s="157"/>
      <c r="DM12" s="157"/>
      <c r="DN12" s="157"/>
      <c r="DO12" s="157"/>
      <c r="DP12" s="146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8"/>
      <c r="EQ12" s="146"/>
      <c r="ER12" s="147"/>
      <c r="ES12" s="147"/>
      <c r="ET12" s="147"/>
      <c r="EU12" s="147"/>
      <c r="EV12" s="147"/>
      <c r="EW12" s="147"/>
      <c r="EX12" s="148"/>
      <c r="EY12" s="146"/>
      <c r="EZ12" s="147"/>
      <c r="FA12" s="147"/>
      <c r="FB12" s="147"/>
      <c r="FC12" s="147"/>
      <c r="FD12" s="147"/>
      <c r="FE12" s="147"/>
      <c r="FF12" s="147"/>
      <c r="FG12" s="147"/>
      <c r="FH12" s="147"/>
      <c r="FI12" s="147"/>
      <c r="FJ12" s="147"/>
      <c r="FK12" s="147"/>
      <c r="FL12" s="147"/>
      <c r="FM12" s="147"/>
      <c r="FN12" s="160"/>
    </row>
    <row r="13" spans="1:170" ht="12.75" customHeight="1">
      <c r="A13" s="135"/>
      <c r="B13" s="136"/>
      <c r="C13" s="136"/>
      <c r="D13" s="137"/>
      <c r="E13" s="146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8"/>
      <c r="AX13" s="146"/>
      <c r="AY13" s="147"/>
      <c r="AZ13" s="147"/>
      <c r="BA13" s="147"/>
      <c r="BB13" s="147"/>
      <c r="BC13" s="147"/>
      <c r="BD13" s="147"/>
      <c r="BE13" s="147"/>
      <c r="BF13" s="147"/>
      <c r="BG13" s="148"/>
      <c r="BH13" s="158" t="s">
        <v>27</v>
      </c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 t="s">
        <v>28</v>
      </c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 t="s">
        <v>27</v>
      </c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 t="s">
        <v>28</v>
      </c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46"/>
      <c r="DQ13" s="147"/>
      <c r="DR13" s="147"/>
      <c r="DS13" s="147"/>
      <c r="DT13" s="147"/>
      <c r="DU13" s="147"/>
      <c r="DV13" s="147"/>
      <c r="DW13" s="147"/>
      <c r="DX13" s="147"/>
      <c r="DY13" s="147"/>
      <c r="DZ13" s="147"/>
      <c r="EA13" s="147"/>
      <c r="EB13" s="147"/>
      <c r="EC13" s="147"/>
      <c r="ED13" s="147"/>
      <c r="EE13" s="147"/>
      <c r="EF13" s="147"/>
      <c r="EG13" s="147"/>
      <c r="EH13" s="147"/>
      <c r="EI13" s="147"/>
      <c r="EJ13" s="147"/>
      <c r="EK13" s="147"/>
      <c r="EL13" s="147"/>
      <c r="EM13" s="147"/>
      <c r="EN13" s="147"/>
      <c r="EO13" s="147"/>
      <c r="EP13" s="148"/>
      <c r="EQ13" s="146"/>
      <c r="ER13" s="147"/>
      <c r="ES13" s="147"/>
      <c r="ET13" s="147"/>
      <c r="EU13" s="147"/>
      <c r="EV13" s="147"/>
      <c r="EW13" s="147"/>
      <c r="EX13" s="148"/>
      <c r="EY13" s="146"/>
      <c r="EZ13" s="147"/>
      <c r="FA13" s="147"/>
      <c r="FB13" s="147"/>
      <c r="FC13" s="147"/>
      <c r="FD13" s="147"/>
      <c r="FE13" s="147"/>
      <c r="FF13" s="147"/>
      <c r="FG13" s="147"/>
      <c r="FH13" s="147"/>
      <c r="FI13" s="147"/>
      <c r="FJ13" s="147"/>
      <c r="FK13" s="147"/>
      <c r="FL13" s="147"/>
      <c r="FM13" s="147"/>
      <c r="FN13" s="160"/>
    </row>
    <row r="14" spans="1:170" ht="12.75" customHeight="1">
      <c r="A14" s="138"/>
      <c r="B14" s="139"/>
      <c r="C14" s="139"/>
      <c r="D14" s="140"/>
      <c r="E14" s="149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1"/>
      <c r="AX14" s="149"/>
      <c r="AY14" s="150"/>
      <c r="AZ14" s="150"/>
      <c r="BA14" s="150"/>
      <c r="BB14" s="150"/>
      <c r="BC14" s="150"/>
      <c r="BD14" s="150"/>
      <c r="BE14" s="150"/>
      <c r="BF14" s="150"/>
      <c r="BG14" s="151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49"/>
      <c r="DQ14" s="150"/>
      <c r="DR14" s="150"/>
      <c r="DS14" s="150"/>
      <c r="DT14" s="150"/>
      <c r="DU14" s="150"/>
      <c r="DV14" s="150"/>
      <c r="DW14" s="150"/>
      <c r="DX14" s="150"/>
      <c r="DY14" s="150"/>
      <c r="DZ14" s="150"/>
      <c r="EA14" s="150"/>
      <c r="EB14" s="150"/>
      <c r="EC14" s="150"/>
      <c r="ED14" s="150"/>
      <c r="EE14" s="150"/>
      <c r="EF14" s="150"/>
      <c r="EG14" s="150"/>
      <c r="EH14" s="150"/>
      <c r="EI14" s="150"/>
      <c r="EJ14" s="150"/>
      <c r="EK14" s="150"/>
      <c r="EL14" s="150"/>
      <c r="EM14" s="150"/>
      <c r="EN14" s="150"/>
      <c r="EO14" s="150"/>
      <c r="EP14" s="151"/>
      <c r="EQ14" s="149"/>
      <c r="ER14" s="150"/>
      <c r="ES14" s="150"/>
      <c r="ET14" s="150"/>
      <c r="EU14" s="150"/>
      <c r="EV14" s="150"/>
      <c r="EW14" s="150"/>
      <c r="EX14" s="151"/>
      <c r="EY14" s="149"/>
      <c r="EZ14" s="150"/>
      <c r="FA14" s="150"/>
      <c r="FB14" s="150"/>
      <c r="FC14" s="150"/>
      <c r="FD14" s="150"/>
      <c r="FE14" s="150"/>
      <c r="FF14" s="150"/>
      <c r="FG14" s="150"/>
      <c r="FH14" s="150"/>
      <c r="FI14" s="150"/>
      <c r="FJ14" s="150"/>
      <c r="FK14" s="150"/>
      <c r="FL14" s="150"/>
      <c r="FM14" s="150"/>
      <c r="FN14" s="161"/>
    </row>
    <row r="15" spans="1:170" ht="15.75">
      <c r="A15" s="152" t="s">
        <v>4</v>
      </c>
      <c r="B15" s="153"/>
      <c r="C15" s="154"/>
      <c r="D15" s="154"/>
      <c r="E15" s="142" t="s">
        <v>1</v>
      </c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55">
        <f>BH17+BH18+BH20+BH21+BH22</f>
        <v>39400172.13</v>
      </c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5" t="s">
        <v>31</v>
      </c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5">
        <f>CL17+CL18+CL20+CL21+CL22</f>
        <v>39400172.13</v>
      </c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5" t="s">
        <v>31</v>
      </c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166">
        <f>DP17+DP18+DP20+DP21+DP22</f>
        <v>39400172.13</v>
      </c>
      <c r="DQ15" s="166"/>
      <c r="DR15" s="166"/>
      <c r="DS15" s="166"/>
      <c r="DT15" s="166"/>
      <c r="DU15" s="166"/>
      <c r="DV15" s="166"/>
      <c r="DW15" s="166"/>
      <c r="DX15" s="166"/>
      <c r="DY15" s="166"/>
      <c r="DZ15" s="166"/>
      <c r="EA15" s="166"/>
      <c r="EB15" s="166"/>
      <c r="EC15" s="166"/>
      <c r="ED15" s="166"/>
      <c r="EE15" s="166"/>
      <c r="EF15" s="166"/>
      <c r="EG15" s="166"/>
      <c r="EH15" s="166"/>
      <c r="EI15" s="166"/>
      <c r="EJ15" s="166"/>
      <c r="EK15" s="166"/>
      <c r="EL15" s="166"/>
      <c r="EM15" s="166"/>
      <c r="EN15" s="166"/>
      <c r="EO15" s="166"/>
      <c r="EP15" s="166"/>
      <c r="EQ15" s="166">
        <f>DP15/CL15*100</f>
        <v>100</v>
      </c>
      <c r="ER15" s="166"/>
      <c r="ES15" s="166"/>
      <c r="ET15" s="166"/>
      <c r="EU15" s="166"/>
      <c r="EV15" s="166"/>
      <c r="EW15" s="166"/>
      <c r="EX15" s="166"/>
      <c r="EY15" s="115">
        <f>EY17+EY18+EY21</f>
        <v>1297580.5</v>
      </c>
      <c r="EZ15" s="115"/>
      <c r="FA15" s="115"/>
      <c r="FB15" s="115"/>
      <c r="FC15" s="115"/>
      <c r="FD15" s="115"/>
      <c r="FE15" s="115"/>
      <c r="FF15" s="115"/>
      <c r="FG15" s="115"/>
      <c r="FH15" s="115"/>
      <c r="FI15" s="115"/>
      <c r="FJ15" s="115"/>
      <c r="FK15" s="115"/>
      <c r="FL15" s="115"/>
      <c r="FM15" s="115"/>
      <c r="FN15" s="116"/>
    </row>
    <row r="16" spans="1:170" ht="15">
      <c r="A16" s="50"/>
      <c r="B16" s="32"/>
      <c r="C16" s="46"/>
      <c r="D16" s="46"/>
      <c r="E16" s="171" t="s">
        <v>2</v>
      </c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3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27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7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7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7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3"/>
    </row>
    <row r="17" spans="1:170" ht="15">
      <c r="A17" s="169">
        <v>1</v>
      </c>
      <c r="B17" s="170"/>
      <c r="C17" s="51"/>
      <c r="D17" s="51"/>
      <c r="E17" s="26" t="s">
        <v>3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27">
        <v>31451700</v>
      </c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7">
        <v>2659.5</v>
      </c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7">
        <v>31451700</v>
      </c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7">
        <v>2659.5</v>
      </c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2">
        <v>31451700</v>
      </c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>
        <f>DP17/CL17*100</f>
        <v>100</v>
      </c>
      <c r="ER17" s="22"/>
      <c r="ES17" s="22"/>
      <c r="ET17" s="22"/>
      <c r="EU17" s="22"/>
      <c r="EV17" s="22"/>
      <c r="EW17" s="22"/>
      <c r="EX17" s="22"/>
      <c r="EY17" s="100">
        <v>1263402</v>
      </c>
      <c r="EZ17" s="100"/>
      <c r="FA17" s="100"/>
      <c r="FB17" s="100"/>
      <c r="FC17" s="100"/>
      <c r="FD17" s="100"/>
      <c r="FE17" s="100"/>
      <c r="FF17" s="100"/>
      <c r="FG17" s="100"/>
      <c r="FH17" s="100"/>
      <c r="FI17" s="100"/>
      <c r="FJ17" s="100"/>
      <c r="FK17" s="100"/>
      <c r="FL17" s="100"/>
      <c r="FM17" s="100"/>
      <c r="FN17" s="103"/>
    </row>
    <row r="18" spans="1:170" ht="15">
      <c r="A18" s="169">
        <v>2</v>
      </c>
      <c r="B18" s="170"/>
      <c r="C18" s="51"/>
      <c r="D18" s="51"/>
      <c r="E18" s="26" t="s">
        <v>5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27">
        <v>3217936.5</v>
      </c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7">
        <v>15957.74</v>
      </c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7">
        <v>3217936.5</v>
      </c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7">
        <v>15957.74</v>
      </c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2">
        <v>3217936.5</v>
      </c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>
        <f>DP18/CL18*100</f>
        <v>100</v>
      </c>
      <c r="ER18" s="22"/>
      <c r="ES18" s="22"/>
      <c r="ET18" s="22"/>
      <c r="EU18" s="22"/>
      <c r="EV18" s="22"/>
      <c r="EW18" s="22"/>
      <c r="EX18" s="22"/>
      <c r="EY18" s="100">
        <v>34178.5</v>
      </c>
      <c r="EZ18" s="100"/>
      <c r="FA18" s="100"/>
      <c r="FB18" s="100"/>
      <c r="FC18" s="100"/>
      <c r="FD18" s="100"/>
      <c r="FE18" s="100"/>
      <c r="FF18" s="100"/>
      <c r="FG18" s="100"/>
      <c r="FH18" s="100"/>
      <c r="FI18" s="100"/>
      <c r="FJ18" s="100"/>
      <c r="FK18" s="100"/>
      <c r="FL18" s="100"/>
      <c r="FM18" s="100"/>
      <c r="FN18" s="103"/>
    </row>
    <row r="19" spans="1:170" ht="15">
      <c r="A19" s="163"/>
      <c r="B19" s="164"/>
      <c r="C19" s="165"/>
      <c r="D19" s="165"/>
      <c r="E19" s="26" t="s">
        <v>6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27">
        <v>299884</v>
      </c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7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7">
        <v>299884</v>
      </c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7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2">
        <v>299884</v>
      </c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100"/>
      <c r="EZ19" s="100"/>
      <c r="FA19" s="100"/>
      <c r="FB19" s="100"/>
      <c r="FC19" s="100"/>
      <c r="FD19" s="100"/>
      <c r="FE19" s="100"/>
      <c r="FF19" s="100"/>
      <c r="FG19" s="100"/>
      <c r="FH19" s="100"/>
      <c r="FI19" s="100"/>
      <c r="FJ19" s="100"/>
      <c r="FK19" s="100"/>
      <c r="FL19" s="100"/>
      <c r="FM19" s="100"/>
      <c r="FN19" s="103"/>
    </row>
    <row r="20" spans="1:170" ht="15">
      <c r="A20" s="23">
        <v>3</v>
      </c>
      <c r="B20" s="24"/>
      <c r="C20" s="25"/>
      <c r="D20" s="25"/>
      <c r="E20" s="26" t="s">
        <v>59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27">
        <v>1502260</v>
      </c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7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7">
        <v>1502260</v>
      </c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7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2">
        <v>1502260</v>
      </c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>
        <f>DP20/CL20*100</f>
        <v>100</v>
      </c>
      <c r="ER20" s="22"/>
      <c r="ES20" s="22"/>
      <c r="ET20" s="22"/>
      <c r="EU20" s="22"/>
      <c r="EV20" s="22"/>
      <c r="EW20" s="22"/>
      <c r="EX20" s="22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5"/>
    </row>
    <row r="21" spans="1:170" ht="15">
      <c r="A21" s="23">
        <v>4</v>
      </c>
      <c r="B21" s="24"/>
      <c r="C21" s="25"/>
      <c r="D21" s="25"/>
      <c r="E21" s="26" t="s">
        <v>58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27">
        <v>3178275.63</v>
      </c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7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7">
        <v>3178275.63</v>
      </c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7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2">
        <v>3178275.63</v>
      </c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>
        <f>DP21/CL21*100</f>
        <v>100</v>
      </c>
      <c r="ER21" s="22"/>
      <c r="ES21" s="22"/>
      <c r="ET21" s="22"/>
      <c r="EU21" s="22"/>
      <c r="EV21" s="22"/>
      <c r="EW21" s="22"/>
      <c r="EX21" s="22"/>
      <c r="EY21" s="100"/>
      <c r="EZ21" s="100"/>
      <c r="FA21" s="100"/>
      <c r="FB21" s="100"/>
      <c r="FC21" s="100"/>
      <c r="FD21" s="100"/>
      <c r="FE21" s="100"/>
      <c r="FF21" s="100"/>
      <c r="FG21" s="100"/>
      <c r="FH21" s="100"/>
      <c r="FI21" s="100"/>
      <c r="FJ21" s="100"/>
      <c r="FK21" s="100"/>
      <c r="FL21" s="100"/>
      <c r="FM21" s="100"/>
      <c r="FN21" s="103"/>
    </row>
    <row r="22" spans="1:170" ht="15">
      <c r="A22" s="23">
        <v>5</v>
      </c>
      <c r="B22" s="24"/>
      <c r="C22" s="25"/>
      <c r="D22" s="25"/>
      <c r="E22" s="26" t="s">
        <v>68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27">
        <v>50000</v>
      </c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7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7">
        <v>50000</v>
      </c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7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2">
        <v>50000</v>
      </c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>
        <f>DP22/CL22*100</f>
        <v>100</v>
      </c>
      <c r="ER22" s="22"/>
      <c r="ES22" s="22"/>
      <c r="ET22" s="22"/>
      <c r="EU22" s="22"/>
      <c r="EV22" s="22"/>
      <c r="EW22" s="22"/>
      <c r="EX22" s="22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5"/>
    </row>
    <row r="23" spans="1:170" ht="15.75">
      <c r="A23" s="152" t="s">
        <v>7</v>
      </c>
      <c r="B23" s="153"/>
      <c r="C23" s="154"/>
      <c r="D23" s="154"/>
      <c r="E23" s="142" t="s">
        <v>8</v>
      </c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35">
        <f>BH17+BH18+BH20+BH21+BH22</f>
        <v>39400172.13</v>
      </c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5">
        <f>BW25+BW50+BW60</f>
        <v>18617.239999999998</v>
      </c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5">
        <f>CL17+CL18+CL20+CL21+CL22</f>
        <v>39400172.13</v>
      </c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5">
        <f>DA25+DA50+DA60</f>
        <v>2659.5</v>
      </c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9">
        <f>DP17+DP18+DP20+DP21+DP22</f>
        <v>39400172.13</v>
      </c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>
        <f>DP23/CL23*100</f>
        <v>100</v>
      </c>
      <c r="ER23" s="39"/>
      <c r="ES23" s="39"/>
      <c r="ET23" s="39"/>
      <c r="EU23" s="39"/>
      <c r="EV23" s="39"/>
      <c r="EW23" s="39"/>
      <c r="EX23" s="39"/>
      <c r="EY23" s="115" t="e">
        <f>EY25+EY50+EY60</f>
        <v>#REF!</v>
      </c>
      <c r="EZ23" s="115"/>
      <c r="FA23" s="115"/>
      <c r="FB23" s="115"/>
      <c r="FC23" s="115"/>
      <c r="FD23" s="115"/>
      <c r="FE23" s="115"/>
      <c r="FF23" s="115"/>
      <c r="FG23" s="115"/>
      <c r="FH23" s="115"/>
      <c r="FI23" s="115"/>
      <c r="FJ23" s="115"/>
      <c r="FK23" s="115"/>
      <c r="FL23" s="115"/>
      <c r="FM23" s="115"/>
      <c r="FN23" s="116"/>
    </row>
    <row r="24" spans="1:170" ht="15">
      <c r="A24" s="50"/>
      <c r="B24" s="32"/>
      <c r="C24" s="46"/>
      <c r="D24" s="46"/>
      <c r="E24" s="187" t="s">
        <v>10</v>
      </c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8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8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8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8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3"/>
    </row>
    <row r="25" spans="1:171" ht="15.75">
      <c r="A25" s="185">
        <v>1</v>
      </c>
      <c r="B25" s="176"/>
      <c r="C25" s="186"/>
      <c r="D25" s="186"/>
      <c r="E25" s="128" t="s">
        <v>3</v>
      </c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35">
        <f>BH29+BH40+BH47+BH63</f>
        <v>32956619.5</v>
      </c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5">
        <v>2659.5</v>
      </c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5">
        <f>CL29+CL40+CL47+CL63+CL49</f>
        <v>32953960.000000007</v>
      </c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5">
        <f>DA29+DA40+DA47+DA63</f>
        <v>2659.5</v>
      </c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9">
        <f>DP29+DP40+DP47+DP63</f>
        <v>32884760.000000007</v>
      </c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>
        <f aca="true" t="shared" si="0" ref="EQ25:EQ43">DP25/CL25*100</f>
        <v>99.79001006252359</v>
      </c>
      <c r="ER25" s="39"/>
      <c r="ES25" s="39"/>
      <c r="ET25" s="39"/>
      <c r="EU25" s="39"/>
      <c r="EV25" s="39"/>
      <c r="EW25" s="39"/>
      <c r="EX25" s="39"/>
      <c r="EY25" s="87" t="e">
        <f>EY29+EY40+EY47+#REF!+#REF!+#REF!+#REF!+#REF!+EY67+#REF!+EY60+#REF!+#REF!</f>
        <v>#REF!</v>
      </c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168"/>
      <c r="FO25" s="19"/>
    </row>
    <row r="26" spans="1:170" ht="16.5" customHeight="1">
      <c r="A26" s="50"/>
      <c r="B26" s="32"/>
      <c r="C26" s="46"/>
      <c r="D26" s="46"/>
      <c r="E26" s="81" t="s">
        <v>21</v>
      </c>
      <c r="F26" s="82"/>
      <c r="G26" s="82"/>
      <c r="H26" s="82"/>
      <c r="I26" s="82"/>
      <c r="J26" s="82"/>
      <c r="K26" s="82"/>
      <c r="L26" s="82"/>
      <c r="M26" s="82"/>
      <c r="N26" s="82" t="s">
        <v>22</v>
      </c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 t="s">
        <v>23</v>
      </c>
      <c r="AA26" s="82"/>
      <c r="AB26" s="82"/>
      <c r="AC26" s="82"/>
      <c r="AD26" s="82"/>
      <c r="AE26" s="82"/>
      <c r="AF26" s="82" t="s">
        <v>29</v>
      </c>
      <c r="AG26" s="82"/>
      <c r="AH26" s="82"/>
      <c r="AI26" s="82"/>
      <c r="AJ26" s="82"/>
      <c r="AK26" s="82"/>
      <c r="AL26" s="82"/>
      <c r="AM26" s="82"/>
      <c r="AN26" s="82"/>
      <c r="AO26" s="82" t="s">
        <v>24</v>
      </c>
      <c r="AP26" s="82"/>
      <c r="AQ26" s="82"/>
      <c r="AR26" s="82"/>
      <c r="AS26" s="82"/>
      <c r="AT26" s="82"/>
      <c r="AU26" s="82"/>
      <c r="AV26" s="82"/>
      <c r="AW26" s="112"/>
      <c r="AX26" s="68" t="s">
        <v>39</v>
      </c>
      <c r="AY26" s="69"/>
      <c r="AZ26" s="69"/>
      <c r="BA26" s="69"/>
      <c r="BB26" s="69"/>
      <c r="BC26" s="69"/>
      <c r="BD26" s="69"/>
      <c r="BE26" s="69"/>
      <c r="BF26" s="69"/>
      <c r="BG26" s="70"/>
      <c r="BH26" s="27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7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7">
        <v>884001</v>
      </c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7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2">
        <v>884001</v>
      </c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>
        <f t="shared" si="0"/>
        <v>100</v>
      </c>
      <c r="ER26" s="22"/>
      <c r="ES26" s="22"/>
      <c r="ET26" s="22"/>
      <c r="EU26" s="22"/>
      <c r="EV26" s="22"/>
      <c r="EW26" s="22"/>
      <c r="EX26" s="22"/>
      <c r="EY26" s="100"/>
      <c r="EZ26" s="100"/>
      <c r="FA26" s="100"/>
      <c r="FB26" s="100"/>
      <c r="FC26" s="100"/>
      <c r="FD26" s="100"/>
      <c r="FE26" s="100"/>
      <c r="FF26" s="100"/>
      <c r="FG26" s="100"/>
      <c r="FH26" s="100"/>
      <c r="FI26" s="100"/>
      <c r="FJ26" s="100"/>
      <c r="FK26" s="100"/>
      <c r="FL26" s="100"/>
      <c r="FM26" s="100"/>
      <c r="FN26" s="103"/>
    </row>
    <row r="27" spans="1:170" ht="24" customHeight="1">
      <c r="A27" s="50"/>
      <c r="B27" s="32"/>
      <c r="C27" s="46"/>
      <c r="D27" s="46"/>
      <c r="E27" s="83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113"/>
      <c r="AX27" s="68" t="s">
        <v>40</v>
      </c>
      <c r="AY27" s="69"/>
      <c r="AZ27" s="69"/>
      <c r="BA27" s="69"/>
      <c r="BB27" s="69"/>
      <c r="BC27" s="69"/>
      <c r="BD27" s="69"/>
      <c r="BE27" s="69"/>
      <c r="BF27" s="69"/>
      <c r="BG27" s="70"/>
      <c r="BH27" s="27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7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7">
        <v>349799</v>
      </c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7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2">
        <v>349799</v>
      </c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>
        <f t="shared" si="0"/>
        <v>100</v>
      </c>
      <c r="ER27" s="22"/>
      <c r="ES27" s="22"/>
      <c r="ET27" s="22"/>
      <c r="EU27" s="22"/>
      <c r="EV27" s="22"/>
      <c r="EW27" s="22"/>
      <c r="EX27" s="22"/>
      <c r="EY27" s="100"/>
      <c r="EZ27" s="100"/>
      <c r="FA27" s="100"/>
      <c r="FB27" s="100"/>
      <c r="FC27" s="100"/>
      <c r="FD27" s="100"/>
      <c r="FE27" s="100"/>
      <c r="FF27" s="100"/>
      <c r="FG27" s="100"/>
      <c r="FH27" s="100"/>
      <c r="FI27" s="100"/>
      <c r="FJ27" s="100"/>
      <c r="FK27" s="100"/>
      <c r="FL27" s="100"/>
      <c r="FM27" s="100"/>
      <c r="FN27" s="103"/>
    </row>
    <row r="28" spans="1:170" ht="15">
      <c r="A28" s="50"/>
      <c r="B28" s="32"/>
      <c r="C28" s="46"/>
      <c r="D28" s="46"/>
      <c r="E28" s="83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113"/>
      <c r="AX28" s="68" t="s">
        <v>41</v>
      </c>
      <c r="AY28" s="69"/>
      <c r="AZ28" s="69"/>
      <c r="BA28" s="69"/>
      <c r="BB28" s="69"/>
      <c r="BC28" s="69"/>
      <c r="BD28" s="69"/>
      <c r="BE28" s="69"/>
      <c r="BF28" s="69"/>
      <c r="BG28" s="70"/>
      <c r="BH28" s="27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7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7">
        <v>57200</v>
      </c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7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2">
        <v>57200</v>
      </c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>
        <f t="shared" si="0"/>
        <v>100</v>
      </c>
      <c r="ER28" s="22"/>
      <c r="ES28" s="22"/>
      <c r="ET28" s="22"/>
      <c r="EU28" s="22"/>
      <c r="EV28" s="22"/>
      <c r="EW28" s="22"/>
      <c r="EX28" s="22"/>
      <c r="EY28" s="100"/>
      <c r="EZ28" s="100"/>
      <c r="FA28" s="100"/>
      <c r="FB28" s="100"/>
      <c r="FC28" s="100"/>
      <c r="FD28" s="100"/>
      <c r="FE28" s="100"/>
      <c r="FF28" s="100"/>
      <c r="FG28" s="100"/>
      <c r="FH28" s="100"/>
      <c r="FI28" s="100"/>
      <c r="FJ28" s="100"/>
      <c r="FK28" s="100"/>
      <c r="FL28" s="100"/>
      <c r="FM28" s="100"/>
      <c r="FN28" s="103"/>
    </row>
    <row r="29" spans="1:173" ht="15" customHeight="1">
      <c r="A29" s="50"/>
      <c r="B29" s="32"/>
      <c r="C29" s="46"/>
      <c r="D29" s="46"/>
      <c r="E29" s="85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8"/>
      <c r="AX29" s="65" t="s">
        <v>18</v>
      </c>
      <c r="AY29" s="65"/>
      <c r="AZ29" s="65"/>
      <c r="BA29" s="65"/>
      <c r="BB29" s="65"/>
      <c r="BC29" s="65"/>
      <c r="BD29" s="65"/>
      <c r="BE29" s="65"/>
      <c r="BF29" s="65"/>
      <c r="BG29" s="65"/>
      <c r="BH29" s="55">
        <v>1291000</v>
      </c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3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5">
        <f>SUM(CL26:CL28)</f>
        <v>1291000</v>
      </c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5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166">
        <f>SUM(DP26:DP28)</f>
        <v>1291000</v>
      </c>
      <c r="DQ29" s="166"/>
      <c r="DR29" s="166"/>
      <c r="DS29" s="166"/>
      <c r="DT29" s="166"/>
      <c r="DU29" s="166"/>
      <c r="DV29" s="166"/>
      <c r="DW29" s="166"/>
      <c r="DX29" s="166"/>
      <c r="DY29" s="166"/>
      <c r="DZ29" s="166"/>
      <c r="EA29" s="166"/>
      <c r="EB29" s="166"/>
      <c r="EC29" s="166"/>
      <c r="ED29" s="166"/>
      <c r="EE29" s="166"/>
      <c r="EF29" s="166"/>
      <c r="EG29" s="166"/>
      <c r="EH29" s="166"/>
      <c r="EI29" s="166"/>
      <c r="EJ29" s="166"/>
      <c r="EK29" s="166"/>
      <c r="EL29" s="166"/>
      <c r="EM29" s="166"/>
      <c r="EN29" s="166"/>
      <c r="EO29" s="166"/>
      <c r="EP29" s="166"/>
      <c r="EQ29" s="166">
        <f t="shared" si="0"/>
        <v>100</v>
      </c>
      <c r="ER29" s="166"/>
      <c r="ES29" s="166"/>
      <c r="ET29" s="166"/>
      <c r="EU29" s="166"/>
      <c r="EV29" s="166"/>
      <c r="EW29" s="166"/>
      <c r="EX29" s="166"/>
      <c r="EY29" s="87">
        <f>SUM(EY26:EY28)</f>
        <v>0</v>
      </c>
      <c r="EZ29" s="87"/>
      <c r="FA29" s="87"/>
      <c r="FB29" s="87"/>
      <c r="FC29" s="87"/>
      <c r="FD29" s="87"/>
      <c r="FE29" s="87"/>
      <c r="FF29" s="87"/>
      <c r="FG29" s="87"/>
      <c r="FH29" s="87"/>
      <c r="FI29" s="87"/>
      <c r="FJ29" s="87"/>
      <c r="FK29" s="87"/>
      <c r="FL29" s="87"/>
      <c r="FM29" s="87"/>
      <c r="FN29" s="168"/>
      <c r="FO29" s="19"/>
      <c r="FP29" s="19"/>
      <c r="FQ29" s="19"/>
    </row>
    <row r="30" spans="1:170" ht="18.75" customHeight="1">
      <c r="A30" s="50"/>
      <c r="B30" s="32"/>
      <c r="C30" s="46"/>
      <c r="D30" s="46"/>
      <c r="E30" s="81" t="s">
        <v>21</v>
      </c>
      <c r="F30" s="82"/>
      <c r="G30" s="82"/>
      <c r="H30" s="82"/>
      <c r="I30" s="82"/>
      <c r="J30" s="82"/>
      <c r="K30" s="82"/>
      <c r="L30" s="82"/>
      <c r="M30" s="82"/>
      <c r="N30" s="82" t="s">
        <v>22</v>
      </c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 t="s">
        <v>23</v>
      </c>
      <c r="AA30" s="82"/>
      <c r="AB30" s="82"/>
      <c r="AC30" s="82"/>
      <c r="AD30" s="82"/>
      <c r="AE30" s="82"/>
      <c r="AF30" s="82" t="s">
        <v>30</v>
      </c>
      <c r="AG30" s="82"/>
      <c r="AH30" s="82"/>
      <c r="AI30" s="82"/>
      <c r="AJ30" s="82"/>
      <c r="AK30" s="82"/>
      <c r="AL30" s="82"/>
      <c r="AM30" s="82"/>
      <c r="AN30" s="82"/>
      <c r="AO30" s="82" t="s">
        <v>24</v>
      </c>
      <c r="AP30" s="82"/>
      <c r="AQ30" s="82"/>
      <c r="AR30" s="82"/>
      <c r="AS30" s="82"/>
      <c r="AT30" s="82"/>
      <c r="AU30" s="82"/>
      <c r="AV30" s="82"/>
      <c r="AW30" s="112"/>
      <c r="AX30" s="68" t="s">
        <v>39</v>
      </c>
      <c r="AY30" s="69"/>
      <c r="AZ30" s="69"/>
      <c r="BA30" s="69"/>
      <c r="BB30" s="69"/>
      <c r="BC30" s="69"/>
      <c r="BD30" s="69"/>
      <c r="BE30" s="69"/>
      <c r="BF30" s="69"/>
      <c r="BG30" s="70"/>
      <c r="BH30" s="27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7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7">
        <v>18994692.56</v>
      </c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7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2">
        <v>18994692.56</v>
      </c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>
        <f t="shared" si="0"/>
        <v>100</v>
      </c>
      <c r="ER30" s="22"/>
      <c r="ES30" s="22"/>
      <c r="ET30" s="22"/>
      <c r="EU30" s="22"/>
      <c r="EV30" s="22"/>
      <c r="EW30" s="22"/>
      <c r="EX30" s="22"/>
      <c r="EY30" s="48">
        <v>170539.22</v>
      </c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167"/>
    </row>
    <row r="31" spans="1:170" ht="15">
      <c r="A31" s="50"/>
      <c r="B31" s="32"/>
      <c r="C31" s="46"/>
      <c r="D31" s="46"/>
      <c r="E31" s="83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113"/>
      <c r="AX31" s="51" t="s">
        <v>42</v>
      </c>
      <c r="AY31" s="51"/>
      <c r="AZ31" s="51"/>
      <c r="BA31" s="51"/>
      <c r="BB31" s="51"/>
      <c r="BC31" s="51"/>
      <c r="BD31" s="51"/>
      <c r="BE31" s="51"/>
      <c r="BF31" s="51"/>
      <c r="BG31" s="51"/>
      <c r="BH31" s="27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7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7">
        <v>49800</v>
      </c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7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2">
        <v>49800</v>
      </c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>
        <f t="shared" si="0"/>
        <v>100</v>
      </c>
      <c r="ER31" s="22"/>
      <c r="ES31" s="22"/>
      <c r="ET31" s="22"/>
      <c r="EU31" s="22"/>
      <c r="EV31" s="22"/>
      <c r="EW31" s="22"/>
      <c r="EX31" s="22"/>
      <c r="EY31" s="48">
        <v>100</v>
      </c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167"/>
    </row>
    <row r="32" spans="1:170" ht="24" customHeight="1">
      <c r="A32" s="50"/>
      <c r="B32" s="32"/>
      <c r="C32" s="46"/>
      <c r="D32" s="46"/>
      <c r="E32" s="83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113"/>
      <c r="AX32" s="68" t="s">
        <v>40</v>
      </c>
      <c r="AY32" s="69"/>
      <c r="AZ32" s="69"/>
      <c r="BA32" s="69"/>
      <c r="BB32" s="69"/>
      <c r="BC32" s="69"/>
      <c r="BD32" s="69"/>
      <c r="BE32" s="69"/>
      <c r="BF32" s="69"/>
      <c r="BG32" s="70"/>
      <c r="BH32" s="27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7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7">
        <v>5464505.19</v>
      </c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7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2">
        <v>5464505.19</v>
      </c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>
        <f t="shared" si="0"/>
        <v>100</v>
      </c>
      <c r="ER32" s="22"/>
      <c r="ES32" s="22"/>
      <c r="ET32" s="22"/>
      <c r="EU32" s="22"/>
      <c r="EV32" s="22"/>
      <c r="EW32" s="22"/>
      <c r="EX32" s="22"/>
      <c r="EY32" s="48">
        <v>53748.06</v>
      </c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167"/>
    </row>
    <row r="33" spans="1:170" ht="24" customHeight="1">
      <c r="A33" s="50"/>
      <c r="B33" s="32"/>
      <c r="C33" s="46"/>
      <c r="D33" s="46"/>
      <c r="E33" s="83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113"/>
      <c r="AX33" s="130" t="s">
        <v>46</v>
      </c>
      <c r="AY33" s="130"/>
      <c r="AZ33" s="130"/>
      <c r="BA33" s="130"/>
      <c r="BB33" s="130"/>
      <c r="BC33" s="130"/>
      <c r="BD33" s="130"/>
      <c r="BE33" s="130"/>
      <c r="BF33" s="130"/>
      <c r="BG33" s="130"/>
      <c r="BH33" s="27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60"/>
      <c r="BW33" s="27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60"/>
      <c r="CL33" s="27">
        <v>93146.23</v>
      </c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60"/>
      <c r="DA33" s="27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60"/>
      <c r="DP33" s="27">
        <v>93146.23</v>
      </c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60"/>
      <c r="EH33" s="16"/>
      <c r="EI33" s="16"/>
      <c r="EJ33" s="16"/>
      <c r="EK33" s="16"/>
      <c r="EL33" s="16"/>
      <c r="EM33" s="16"/>
      <c r="EN33" s="16"/>
      <c r="EO33" s="16"/>
      <c r="EP33" s="16"/>
      <c r="EQ33" s="22">
        <f>DP33/CL33*100</f>
        <v>100</v>
      </c>
      <c r="ER33" s="22"/>
      <c r="ES33" s="22"/>
      <c r="ET33" s="22"/>
      <c r="EU33" s="22"/>
      <c r="EV33" s="22"/>
      <c r="EW33" s="22"/>
      <c r="EX33" s="22"/>
      <c r="EY33" s="11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4"/>
    </row>
    <row r="34" spans="1:170" ht="21.75" customHeight="1">
      <c r="A34" s="50"/>
      <c r="B34" s="32"/>
      <c r="C34" s="46"/>
      <c r="D34" s="46"/>
      <c r="E34" s="83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113"/>
      <c r="AX34" s="61" t="s">
        <v>43</v>
      </c>
      <c r="AY34" s="61"/>
      <c r="AZ34" s="61"/>
      <c r="BA34" s="61"/>
      <c r="BB34" s="61"/>
      <c r="BC34" s="61"/>
      <c r="BD34" s="61"/>
      <c r="BE34" s="61"/>
      <c r="BF34" s="61"/>
      <c r="BG34" s="61"/>
      <c r="BH34" s="27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7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7">
        <v>292352.78</v>
      </c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7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2">
        <v>292352.78</v>
      </c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>
        <f t="shared" si="0"/>
        <v>100</v>
      </c>
      <c r="ER34" s="22"/>
      <c r="ES34" s="22"/>
      <c r="ET34" s="22"/>
      <c r="EU34" s="22"/>
      <c r="EV34" s="22"/>
      <c r="EW34" s="22"/>
      <c r="EX34" s="22"/>
      <c r="EY34" s="48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167"/>
    </row>
    <row r="35" spans="1:170" ht="18" customHeight="1">
      <c r="A35" s="50"/>
      <c r="B35" s="32"/>
      <c r="C35" s="46"/>
      <c r="D35" s="46"/>
      <c r="E35" s="83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113"/>
      <c r="AX35" s="61" t="s">
        <v>47</v>
      </c>
      <c r="AY35" s="61"/>
      <c r="AZ35" s="61"/>
      <c r="BA35" s="61"/>
      <c r="BB35" s="61"/>
      <c r="BC35" s="61"/>
      <c r="BD35" s="61"/>
      <c r="BE35" s="61"/>
      <c r="BF35" s="61"/>
      <c r="BG35" s="61"/>
      <c r="BH35" s="27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7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7">
        <v>270473.53</v>
      </c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7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2">
        <v>270473.53</v>
      </c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>
        <f t="shared" si="0"/>
        <v>100</v>
      </c>
      <c r="ER35" s="22"/>
      <c r="ES35" s="22"/>
      <c r="ET35" s="22"/>
      <c r="EU35" s="22"/>
      <c r="EV35" s="22"/>
      <c r="EW35" s="22"/>
      <c r="EX35" s="22"/>
      <c r="EY35" s="48">
        <v>420.01</v>
      </c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167"/>
    </row>
    <row r="36" spans="1:170" ht="18" customHeight="1">
      <c r="A36" s="50"/>
      <c r="B36" s="32"/>
      <c r="C36" s="46"/>
      <c r="D36" s="46"/>
      <c r="E36" s="83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113"/>
      <c r="AX36" s="61" t="s">
        <v>61</v>
      </c>
      <c r="AY36" s="61"/>
      <c r="AZ36" s="61"/>
      <c r="BA36" s="61"/>
      <c r="BB36" s="61"/>
      <c r="BC36" s="61"/>
      <c r="BD36" s="61"/>
      <c r="BE36" s="61"/>
      <c r="BF36" s="61"/>
      <c r="BG36" s="61"/>
      <c r="BH36" s="27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7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7">
        <v>290035.96</v>
      </c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7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2">
        <v>290035.96</v>
      </c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>
        <f>DP36/CL36*100</f>
        <v>100</v>
      </c>
      <c r="ER36" s="22"/>
      <c r="ES36" s="22"/>
      <c r="ET36" s="22"/>
      <c r="EU36" s="22"/>
      <c r="EV36" s="22"/>
      <c r="EW36" s="22"/>
      <c r="EX36" s="22"/>
      <c r="EY36" s="11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4"/>
    </row>
    <row r="37" spans="1:170" ht="16.5" customHeight="1">
      <c r="A37" s="50"/>
      <c r="B37" s="32"/>
      <c r="C37" s="46"/>
      <c r="D37" s="46"/>
      <c r="E37" s="83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113"/>
      <c r="AX37" s="61" t="s">
        <v>44</v>
      </c>
      <c r="AY37" s="61"/>
      <c r="AZ37" s="61"/>
      <c r="BA37" s="61"/>
      <c r="BB37" s="61"/>
      <c r="BC37" s="61"/>
      <c r="BD37" s="61"/>
      <c r="BE37" s="61"/>
      <c r="BF37" s="61"/>
      <c r="BG37" s="61"/>
      <c r="BH37" s="27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7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7">
        <v>60791.26</v>
      </c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7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2">
        <v>60791.26</v>
      </c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>
        <f>DP37/CL37*100</f>
        <v>100</v>
      </c>
      <c r="ER37" s="22"/>
      <c r="ES37" s="22"/>
      <c r="ET37" s="22"/>
      <c r="EU37" s="22"/>
      <c r="EV37" s="22"/>
      <c r="EW37" s="22"/>
      <c r="EX37" s="22"/>
      <c r="EY37" s="48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167"/>
    </row>
    <row r="38" spans="1:170" ht="16.5" customHeight="1">
      <c r="A38" s="50"/>
      <c r="B38" s="32"/>
      <c r="C38" s="46"/>
      <c r="D38" s="46"/>
      <c r="E38" s="83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113"/>
      <c r="AX38" s="61" t="s">
        <v>60</v>
      </c>
      <c r="AY38" s="61"/>
      <c r="AZ38" s="61"/>
      <c r="BA38" s="61"/>
      <c r="BB38" s="61"/>
      <c r="BC38" s="61"/>
      <c r="BD38" s="61"/>
      <c r="BE38" s="61"/>
      <c r="BF38" s="61"/>
      <c r="BG38" s="61"/>
      <c r="BH38" s="27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7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7">
        <v>313881.8</v>
      </c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7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2">
        <v>313881.8</v>
      </c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>
        <f>DP38/CL38*100</f>
        <v>100</v>
      </c>
      <c r="ER38" s="22"/>
      <c r="ES38" s="22"/>
      <c r="ET38" s="22"/>
      <c r="EU38" s="22"/>
      <c r="EV38" s="22"/>
      <c r="EW38" s="22"/>
      <c r="EX38" s="22"/>
      <c r="EY38" s="11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4"/>
    </row>
    <row r="39" spans="1:170" ht="15">
      <c r="A39" s="50"/>
      <c r="B39" s="32"/>
      <c r="C39" s="46"/>
      <c r="D39" s="46"/>
      <c r="E39" s="83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113"/>
      <c r="AX39" s="61" t="s">
        <v>41</v>
      </c>
      <c r="AY39" s="61"/>
      <c r="AZ39" s="61"/>
      <c r="BA39" s="61"/>
      <c r="BB39" s="61"/>
      <c r="BC39" s="61"/>
      <c r="BD39" s="61"/>
      <c r="BE39" s="61"/>
      <c r="BF39" s="61"/>
      <c r="BG39" s="61"/>
      <c r="BH39" s="27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7">
        <v>2659.5</v>
      </c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7">
        <v>801020.69</v>
      </c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7">
        <v>2659.5</v>
      </c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2">
        <v>801020.69</v>
      </c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>
        <f t="shared" si="0"/>
        <v>100</v>
      </c>
      <c r="ER39" s="22"/>
      <c r="ES39" s="22"/>
      <c r="ET39" s="22"/>
      <c r="EU39" s="22"/>
      <c r="EV39" s="22"/>
      <c r="EW39" s="22"/>
      <c r="EX39" s="22"/>
      <c r="EY39" s="48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167"/>
    </row>
    <row r="40" spans="1:170" ht="15" customHeight="1">
      <c r="A40" s="50"/>
      <c r="B40" s="32"/>
      <c r="C40" s="46"/>
      <c r="D40" s="46"/>
      <c r="E40" s="85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8"/>
      <c r="AX40" s="34" t="s">
        <v>18</v>
      </c>
      <c r="AY40" s="34"/>
      <c r="AZ40" s="34"/>
      <c r="BA40" s="34"/>
      <c r="BB40" s="34"/>
      <c r="BC40" s="34"/>
      <c r="BD40" s="34"/>
      <c r="BE40" s="34"/>
      <c r="BF40" s="34"/>
      <c r="BG40" s="34"/>
      <c r="BH40" s="35">
        <v>26702559.5</v>
      </c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5">
        <v>2659.5</v>
      </c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5">
        <f>SUM(CL30:CZ39)</f>
        <v>26630700.000000007</v>
      </c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55">
        <f>SUM(DA39)</f>
        <v>2659.5</v>
      </c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39">
        <f>SUM(DP30:DP39)</f>
        <v>26630700.000000007</v>
      </c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>
        <f t="shared" si="0"/>
        <v>100</v>
      </c>
      <c r="ER40" s="39"/>
      <c r="ES40" s="39"/>
      <c r="ET40" s="39"/>
      <c r="EU40" s="39"/>
      <c r="EV40" s="39"/>
      <c r="EW40" s="39"/>
      <c r="EX40" s="39"/>
      <c r="EY40" s="115">
        <f>SUM(EY30:EY39)</f>
        <v>224807.29</v>
      </c>
      <c r="EZ40" s="115"/>
      <c r="FA40" s="115"/>
      <c r="FB40" s="115"/>
      <c r="FC40" s="115"/>
      <c r="FD40" s="115"/>
      <c r="FE40" s="115"/>
      <c r="FF40" s="115"/>
      <c r="FG40" s="115"/>
      <c r="FH40" s="115"/>
      <c r="FI40" s="115"/>
      <c r="FJ40" s="115"/>
      <c r="FK40" s="115"/>
      <c r="FL40" s="115"/>
      <c r="FM40" s="115"/>
      <c r="FN40" s="116"/>
    </row>
    <row r="41" spans="1:170" ht="15">
      <c r="A41" s="50"/>
      <c r="B41" s="32"/>
      <c r="C41" s="46"/>
      <c r="D41" s="46"/>
      <c r="E41" s="81" t="s">
        <v>21</v>
      </c>
      <c r="F41" s="82"/>
      <c r="G41" s="82"/>
      <c r="H41" s="82"/>
      <c r="I41" s="82"/>
      <c r="J41" s="82"/>
      <c r="K41" s="82"/>
      <c r="L41" s="82"/>
      <c r="M41" s="82"/>
      <c r="N41" s="82" t="s">
        <v>22</v>
      </c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 t="s">
        <v>23</v>
      </c>
      <c r="AA41" s="82"/>
      <c r="AB41" s="82"/>
      <c r="AC41" s="82"/>
      <c r="AD41" s="82"/>
      <c r="AE41" s="82"/>
      <c r="AF41" s="82" t="s">
        <v>24</v>
      </c>
      <c r="AG41" s="82"/>
      <c r="AH41" s="82"/>
      <c r="AI41" s="82"/>
      <c r="AJ41" s="82"/>
      <c r="AK41" s="82"/>
      <c r="AL41" s="82"/>
      <c r="AM41" s="82"/>
      <c r="AN41" s="82"/>
      <c r="AO41" s="82" t="s">
        <v>25</v>
      </c>
      <c r="AP41" s="82"/>
      <c r="AQ41" s="82"/>
      <c r="AR41" s="82"/>
      <c r="AS41" s="82"/>
      <c r="AT41" s="82"/>
      <c r="AU41" s="82"/>
      <c r="AV41" s="82"/>
      <c r="AW41" s="112"/>
      <c r="AX41" s="130" t="s">
        <v>42</v>
      </c>
      <c r="AY41" s="130"/>
      <c r="AZ41" s="130"/>
      <c r="BA41" s="130"/>
      <c r="BB41" s="130"/>
      <c r="BC41" s="130"/>
      <c r="BD41" s="130"/>
      <c r="BE41" s="130"/>
      <c r="BF41" s="130"/>
      <c r="BG41" s="130"/>
      <c r="BH41" s="48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8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27">
        <v>308648.64</v>
      </c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7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2">
        <v>308648.64</v>
      </c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131">
        <f>DP41/CL41*100</f>
        <v>100</v>
      </c>
      <c r="ER41" s="131"/>
      <c r="ES41" s="131"/>
      <c r="ET41" s="131"/>
      <c r="EU41" s="131"/>
      <c r="EV41" s="131"/>
      <c r="EW41" s="131"/>
      <c r="EX41" s="131"/>
      <c r="EY41" s="48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49"/>
      <c r="FK41" s="49"/>
      <c r="FL41" s="49"/>
      <c r="FM41" s="49"/>
      <c r="FN41" s="167"/>
    </row>
    <row r="42" spans="1:170" ht="18" customHeight="1">
      <c r="A42" s="50"/>
      <c r="B42" s="32"/>
      <c r="C42" s="46"/>
      <c r="D42" s="46"/>
      <c r="E42" s="83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113"/>
      <c r="AX42" s="130" t="s">
        <v>45</v>
      </c>
      <c r="AY42" s="130"/>
      <c r="AZ42" s="130"/>
      <c r="BA42" s="130"/>
      <c r="BB42" s="130"/>
      <c r="BC42" s="130"/>
      <c r="BD42" s="130"/>
      <c r="BE42" s="130"/>
      <c r="BF42" s="130"/>
      <c r="BG42" s="130"/>
      <c r="BH42" s="48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8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27">
        <v>2066931.5</v>
      </c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7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131">
        <v>2066931.5</v>
      </c>
      <c r="DQ42" s="131"/>
      <c r="DR42" s="131"/>
      <c r="DS42" s="131"/>
      <c r="DT42" s="131"/>
      <c r="DU42" s="131"/>
      <c r="DV42" s="131"/>
      <c r="DW42" s="131"/>
      <c r="DX42" s="131"/>
      <c r="DY42" s="131"/>
      <c r="DZ42" s="131"/>
      <c r="EA42" s="131"/>
      <c r="EB42" s="131"/>
      <c r="EC42" s="131"/>
      <c r="ED42" s="131"/>
      <c r="EE42" s="131"/>
      <c r="EF42" s="131"/>
      <c r="EG42" s="131"/>
      <c r="EH42" s="131"/>
      <c r="EI42" s="131"/>
      <c r="EJ42" s="131"/>
      <c r="EK42" s="131"/>
      <c r="EL42" s="131"/>
      <c r="EM42" s="131"/>
      <c r="EN42" s="131"/>
      <c r="EO42" s="131"/>
      <c r="EP42" s="131"/>
      <c r="EQ42" s="22">
        <f t="shared" si="0"/>
        <v>100</v>
      </c>
      <c r="ER42" s="22"/>
      <c r="ES42" s="22"/>
      <c r="ET42" s="22"/>
      <c r="EU42" s="22"/>
      <c r="EV42" s="22"/>
      <c r="EW42" s="22"/>
      <c r="EX42" s="22"/>
      <c r="EY42" s="100">
        <v>1032.08</v>
      </c>
      <c r="EZ42" s="100"/>
      <c r="FA42" s="100"/>
      <c r="FB42" s="100"/>
      <c r="FC42" s="100"/>
      <c r="FD42" s="100"/>
      <c r="FE42" s="100"/>
      <c r="FF42" s="100"/>
      <c r="FG42" s="100"/>
      <c r="FH42" s="100"/>
      <c r="FI42" s="100"/>
      <c r="FJ42" s="100"/>
      <c r="FK42" s="100"/>
      <c r="FL42" s="100"/>
      <c r="FM42" s="100"/>
      <c r="FN42" s="103"/>
    </row>
    <row r="43" spans="1:170" ht="24" customHeight="1">
      <c r="A43" s="50"/>
      <c r="B43" s="32"/>
      <c r="C43" s="46"/>
      <c r="D43" s="46"/>
      <c r="E43" s="83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113"/>
      <c r="AX43" s="61" t="s">
        <v>43</v>
      </c>
      <c r="AY43" s="61"/>
      <c r="AZ43" s="61"/>
      <c r="BA43" s="61"/>
      <c r="BB43" s="61"/>
      <c r="BC43" s="61"/>
      <c r="BD43" s="61"/>
      <c r="BE43" s="61"/>
      <c r="BF43" s="61"/>
      <c r="BG43" s="61"/>
      <c r="BH43" s="48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8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27">
        <v>588253.97</v>
      </c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7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131">
        <v>588253.97</v>
      </c>
      <c r="DQ43" s="131"/>
      <c r="DR43" s="131"/>
      <c r="DS43" s="131"/>
      <c r="DT43" s="131"/>
      <c r="DU43" s="131"/>
      <c r="DV43" s="131"/>
      <c r="DW43" s="131"/>
      <c r="DX43" s="131"/>
      <c r="DY43" s="131"/>
      <c r="DZ43" s="131"/>
      <c r="EA43" s="131"/>
      <c r="EB43" s="131"/>
      <c r="EC43" s="131"/>
      <c r="ED43" s="131"/>
      <c r="EE43" s="131"/>
      <c r="EF43" s="131"/>
      <c r="EG43" s="131"/>
      <c r="EH43" s="131"/>
      <c r="EI43" s="131"/>
      <c r="EJ43" s="131"/>
      <c r="EK43" s="131"/>
      <c r="EL43" s="131"/>
      <c r="EM43" s="131"/>
      <c r="EN43" s="131"/>
      <c r="EO43" s="131"/>
      <c r="EP43" s="131"/>
      <c r="EQ43" s="22">
        <f t="shared" si="0"/>
        <v>100</v>
      </c>
      <c r="ER43" s="22"/>
      <c r="ES43" s="22"/>
      <c r="ET43" s="22"/>
      <c r="EU43" s="22"/>
      <c r="EV43" s="22"/>
      <c r="EW43" s="22"/>
      <c r="EX43" s="22"/>
      <c r="EY43" s="100">
        <v>16230</v>
      </c>
      <c r="EZ43" s="100"/>
      <c r="FA43" s="100"/>
      <c r="FB43" s="100"/>
      <c r="FC43" s="100"/>
      <c r="FD43" s="100"/>
      <c r="FE43" s="100"/>
      <c r="FF43" s="100"/>
      <c r="FG43" s="100"/>
      <c r="FH43" s="100"/>
      <c r="FI43" s="100"/>
      <c r="FJ43" s="100"/>
      <c r="FK43" s="100"/>
      <c r="FL43" s="100"/>
      <c r="FM43" s="100"/>
      <c r="FN43" s="103"/>
    </row>
    <row r="44" spans="1:170" ht="24" customHeight="1">
      <c r="A44" s="50"/>
      <c r="B44" s="32"/>
      <c r="C44" s="46"/>
      <c r="D44" s="46"/>
      <c r="E44" s="83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113"/>
      <c r="AX44" s="130" t="s">
        <v>62</v>
      </c>
      <c r="AY44" s="130"/>
      <c r="AZ44" s="130"/>
      <c r="BA44" s="130"/>
      <c r="BB44" s="130"/>
      <c r="BC44" s="130"/>
      <c r="BD44" s="130"/>
      <c r="BE44" s="130"/>
      <c r="BF44" s="130"/>
      <c r="BG44" s="130"/>
      <c r="BH44" s="48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8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27">
        <v>129977.6</v>
      </c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7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131">
        <v>129977.6</v>
      </c>
      <c r="DQ44" s="131"/>
      <c r="DR44" s="131"/>
      <c r="DS44" s="131"/>
      <c r="DT44" s="131"/>
      <c r="DU44" s="131"/>
      <c r="DV44" s="131"/>
      <c r="DW44" s="131"/>
      <c r="DX44" s="131"/>
      <c r="DY44" s="131"/>
      <c r="DZ44" s="131"/>
      <c r="EA44" s="131"/>
      <c r="EB44" s="131"/>
      <c r="EC44" s="131"/>
      <c r="ED44" s="131"/>
      <c r="EE44" s="131"/>
      <c r="EF44" s="131"/>
      <c r="EG44" s="131"/>
      <c r="EH44" s="131"/>
      <c r="EI44" s="131"/>
      <c r="EJ44" s="131"/>
      <c r="EK44" s="131"/>
      <c r="EL44" s="131"/>
      <c r="EM44" s="131"/>
      <c r="EN44" s="131"/>
      <c r="EO44" s="131"/>
      <c r="EP44" s="131"/>
      <c r="EQ44" s="22">
        <f>DP44/CL44*100</f>
        <v>100</v>
      </c>
      <c r="ER44" s="22"/>
      <c r="ES44" s="22"/>
      <c r="ET44" s="22"/>
      <c r="EU44" s="22"/>
      <c r="EV44" s="22"/>
      <c r="EW44" s="22"/>
      <c r="EX44" s="22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5"/>
    </row>
    <row r="45" spans="1:170" ht="24" customHeight="1">
      <c r="A45" s="50"/>
      <c r="B45" s="32"/>
      <c r="C45" s="46"/>
      <c r="D45" s="46"/>
      <c r="E45" s="83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113"/>
      <c r="AX45" s="130" t="s">
        <v>41</v>
      </c>
      <c r="AY45" s="130"/>
      <c r="AZ45" s="130"/>
      <c r="BA45" s="130"/>
      <c r="BB45" s="130"/>
      <c r="BC45" s="130"/>
      <c r="BD45" s="130"/>
      <c r="BE45" s="130"/>
      <c r="BF45" s="130"/>
      <c r="BG45" s="130"/>
      <c r="BH45" s="48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8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27">
        <v>89078.72</v>
      </c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7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131">
        <v>89078.72</v>
      </c>
      <c r="DQ45" s="131"/>
      <c r="DR45" s="131"/>
      <c r="DS45" s="131"/>
      <c r="DT45" s="131"/>
      <c r="DU45" s="131"/>
      <c r="DV45" s="131"/>
      <c r="DW45" s="131"/>
      <c r="DX45" s="131"/>
      <c r="DY45" s="131"/>
      <c r="DZ45" s="131"/>
      <c r="EA45" s="131"/>
      <c r="EB45" s="131"/>
      <c r="EC45" s="131"/>
      <c r="ED45" s="131"/>
      <c r="EE45" s="131"/>
      <c r="EF45" s="131"/>
      <c r="EG45" s="131"/>
      <c r="EH45" s="131"/>
      <c r="EI45" s="131"/>
      <c r="EJ45" s="131"/>
      <c r="EK45" s="131"/>
      <c r="EL45" s="131"/>
      <c r="EM45" s="131"/>
      <c r="EN45" s="131"/>
      <c r="EO45" s="131"/>
      <c r="EP45" s="131"/>
      <c r="EQ45" s="22">
        <f>DP45/CL45*100</f>
        <v>100</v>
      </c>
      <c r="ER45" s="22"/>
      <c r="ES45" s="22"/>
      <c r="ET45" s="22"/>
      <c r="EU45" s="22"/>
      <c r="EV45" s="22"/>
      <c r="EW45" s="22"/>
      <c r="EX45" s="22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5"/>
    </row>
    <row r="46" spans="1:170" ht="15" customHeight="1">
      <c r="A46" s="50"/>
      <c r="B46" s="32"/>
      <c r="C46" s="46"/>
      <c r="D46" s="46"/>
      <c r="E46" s="83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113"/>
      <c r="AX46" s="130" t="s">
        <v>60</v>
      </c>
      <c r="AY46" s="130"/>
      <c r="AZ46" s="130"/>
      <c r="BA46" s="130"/>
      <c r="BB46" s="130"/>
      <c r="BC46" s="130"/>
      <c r="BD46" s="130"/>
      <c r="BE46" s="130"/>
      <c r="BF46" s="130"/>
      <c r="BG46" s="130"/>
      <c r="BH46" s="48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8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27">
        <v>277909.57</v>
      </c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7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2">
        <v>277909.57</v>
      </c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>
        <f>DP46/CL46*100</f>
        <v>100</v>
      </c>
      <c r="ER46" s="22"/>
      <c r="ES46" s="22"/>
      <c r="ET46" s="22"/>
      <c r="EU46" s="22"/>
      <c r="EV46" s="22"/>
      <c r="EW46" s="22"/>
      <c r="EX46" s="22"/>
      <c r="EY46" s="100"/>
      <c r="EZ46" s="100"/>
      <c r="FA46" s="100"/>
      <c r="FB46" s="100"/>
      <c r="FC46" s="100"/>
      <c r="FD46" s="100"/>
      <c r="FE46" s="100"/>
      <c r="FF46" s="100"/>
      <c r="FG46" s="100"/>
      <c r="FH46" s="100"/>
      <c r="FI46" s="100"/>
      <c r="FJ46" s="100"/>
      <c r="FK46" s="100"/>
      <c r="FL46" s="100"/>
      <c r="FM46" s="100"/>
      <c r="FN46" s="103"/>
    </row>
    <row r="47" spans="1:170" ht="15.75">
      <c r="A47" s="50"/>
      <c r="B47" s="32"/>
      <c r="C47" s="46"/>
      <c r="D47" s="46"/>
      <c r="E47" s="85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8"/>
      <c r="AX47" s="34" t="s">
        <v>18</v>
      </c>
      <c r="AY47" s="34"/>
      <c r="AZ47" s="34"/>
      <c r="BA47" s="34"/>
      <c r="BB47" s="34"/>
      <c r="BC47" s="34"/>
      <c r="BD47" s="34"/>
      <c r="BE47" s="34"/>
      <c r="BF47" s="34"/>
      <c r="BG47" s="34"/>
      <c r="BH47" s="35">
        <v>3460800</v>
      </c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5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5">
        <f>SUM(CL41:CL46)</f>
        <v>3460800.0000000005</v>
      </c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7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9">
        <f>SUM(DP41:DP46)</f>
        <v>3460800.0000000005</v>
      </c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>
        <f>DP47/CL47*100</f>
        <v>100</v>
      </c>
      <c r="ER47" s="39"/>
      <c r="ES47" s="39"/>
      <c r="ET47" s="39"/>
      <c r="EU47" s="39"/>
      <c r="EV47" s="39"/>
      <c r="EW47" s="39"/>
      <c r="EX47" s="39"/>
      <c r="EY47" s="115">
        <f>SUM(EY41:EY46)</f>
        <v>17262.08</v>
      </c>
      <c r="EZ47" s="115"/>
      <c r="FA47" s="115"/>
      <c r="FB47" s="115"/>
      <c r="FC47" s="115"/>
      <c r="FD47" s="115"/>
      <c r="FE47" s="115"/>
      <c r="FF47" s="115"/>
      <c r="FG47" s="115"/>
      <c r="FH47" s="115"/>
      <c r="FI47" s="115"/>
      <c r="FJ47" s="115"/>
      <c r="FK47" s="115"/>
      <c r="FL47" s="115"/>
      <c r="FM47" s="115"/>
      <c r="FN47" s="116"/>
    </row>
    <row r="48" spans="1:170" ht="24.75" customHeight="1">
      <c r="A48" s="30"/>
      <c r="B48" s="31"/>
      <c r="C48" s="31"/>
      <c r="D48" s="32"/>
      <c r="E48" s="178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80"/>
      <c r="AX48" s="130" t="s">
        <v>71</v>
      </c>
      <c r="AY48" s="130"/>
      <c r="AZ48" s="130"/>
      <c r="BA48" s="130"/>
      <c r="BB48" s="130"/>
      <c r="BC48" s="130"/>
      <c r="BD48" s="130"/>
      <c r="BE48" s="130"/>
      <c r="BF48" s="130"/>
      <c r="BG48" s="130"/>
      <c r="BH48" s="40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0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2">
        <v>69200</v>
      </c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4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29">
        <v>62900</v>
      </c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33"/>
      <c r="ER48" s="33"/>
      <c r="ES48" s="33"/>
      <c r="ET48" s="33"/>
      <c r="EU48" s="33"/>
      <c r="EV48" s="33"/>
      <c r="EW48" s="33"/>
      <c r="EX48" s="33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1"/>
    </row>
    <row r="49" spans="1:170" ht="15.75">
      <c r="A49" s="30"/>
      <c r="B49" s="31"/>
      <c r="C49" s="31"/>
      <c r="D49" s="32"/>
      <c r="E49" s="178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80"/>
      <c r="AX49" s="34" t="s">
        <v>18</v>
      </c>
      <c r="AY49" s="34"/>
      <c r="AZ49" s="34"/>
      <c r="BA49" s="34"/>
      <c r="BB49" s="34"/>
      <c r="BC49" s="34"/>
      <c r="BD49" s="34"/>
      <c r="BE49" s="34"/>
      <c r="BF49" s="34"/>
      <c r="BG49" s="34"/>
      <c r="BH49" s="35">
        <v>69200</v>
      </c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5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5">
        <f>CL48</f>
        <v>69200</v>
      </c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7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9">
        <v>69200</v>
      </c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>
        <f>DP49/CL49*100</f>
        <v>100</v>
      </c>
      <c r="ER49" s="39"/>
      <c r="ES49" s="39"/>
      <c r="ET49" s="39"/>
      <c r="EU49" s="39"/>
      <c r="EV49" s="39"/>
      <c r="EW49" s="39"/>
      <c r="EX49" s="39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1"/>
    </row>
    <row r="50" spans="1:181" ht="15.75">
      <c r="A50" s="174">
        <v>2</v>
      </c>
      <c r="B50" s="175"/>
      <c r="C50" s="175"/>
      <c r="D50" s="176"/>
      <c r="E50" s="177" t="s">
        <v>9</v>
      </c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34" t="s">
        <v>18</v>
      </c>
      <c r="AY50" s="34"/>
      <c r="AZ50" s="34"/>
      <c r="BA50" s="34"/>
      <c r="BB50" s="34"/>
      <c r="BC50" s="34"/>
      <c r="BD50" s="34"/>
      <c r="BE50" s="34"/>
      <c r="BF50" s="34"/>
      <c r="BG50" s="34"/>
      <c r="BH50" s="35">
        <f>CL50</f>
        <v>3281591.8000000003</v>
      </c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5">
        <v>15957.74</v>
      </c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5">
        <f>SUM(CL53:CZ58)</f>
        <v>3281591.8000000003</v>
      </c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5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9">
        <f>SUM(DP53:EP58)</f>
        <v>3281591.8000000003</v>
      </c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115">
        <f>EY51+EY52+EY53+EY58+EY59</f>
        <v>6510</v>
      </c>
      <c r="EZ50" s="115"/>
      <c r="FA50" s="115"/>
      <c r="FB50" s="115"/>
      <c r="FC50" s="115"/>
      <c r="FD50" s="115"/>
      <c r="FE50" s="115"/>
      <c r="FF50" s="115"/>
      <c r="FG50" s="115"/>
      <c r="FH50" s="115"/>
      <c r="FI50" s="115"/>
      <c r="FJ50" s="115"/>
      <c r="FK50" s="115"/>
      <c r="FL50" s="115"/>
      <c r="FM50" s="115"/>
      <c r="FN50" s="116"/>
      <c r="FY50" s="9"/>
    </row>
    <row r="51" spans="1:170" ht="3.75" customHeight="1" hidden="1">
      <c r="A51" s="30"/>
      <c r="B51" s="31"/>
      <c r="C51" s="31"/>
      <c r="D51" s="32"/>
      <c r="E51" s="57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9"/>
      <c r="AX51" s="181"/>
      <c r="AY51" s="182"/>
      <c r="AZ51" s="182"/>
      <c r="BA51" s="182"/>
      <c r="BB51" s="182"/>
      <c r="BC51" s="182"/>
      <c r="BD51" s="182"/>
      <c r="BE51" s="182"/>
      <c r="BF51" s="182"/>
      <c r="BG51" s="183"/>
      <c r="BH51" s="48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52"/>
      <c r="BW51" s="48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52"/>
      <c r="CL51" s="48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52"/>
      <c r="DA51" s="98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  <c r="DN51" s="99"/>
      <c r="DO51" s="184"/>
      <c r="DP51" s="48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52"/>
      <c r="EQ51" s="48"/>
      <c r="ER51" s="49"/>
      <c r="ES51" s="49"/>
      <c r="ET51" s="49"/>
      <c r="EU51" s="49"/>
      <c r="EV51" s="49"/>
      <c r="EW51" s="49"/>
      <c r="EX51" s="52"/>
      <c r="EY51" s="48">
        <v>4350</v>
      </c>
      <c r="EZ51" s="49"/>
      <c r="FA51" s="49"/>
      <c r="FB51" s="49"/>
      <c r="FC51" s="49"/>
      <c r="FD51" s="49"/>
      <c r="FE51" s="49"/>
      <c r="FF51" s="49"/>
      <c r="FG51" s="49"/>
      <c r="FH51" s="49"/>
      <c r="FI51" s="49"/>
      <c r="FJ51" s="49"/>
      <c r="FK51" s="49"/>
      <c r="FL51" s="49"/>
      <c r="FM51" s="49"/>
      <c r="FN51" s="167"/>
    </row>
    <row r="52" spans="1:170" ht="24" customHeight="1" hidden="1">
      <c r="A52" s="30"/>
      <c r="B52" s="31"/>
      <c r="C52" s="31"/>
      <c r="D52" s="32"/>
      <c r="E52" s="57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9"/>
      <c r="AX52" s="68"/>
      <c r="AY52" s="69"/>
      <c r="AZ52" s="69"/>
      <c r="BA52" s="69"/>
      <c r="BB52" s="69"/>
      <c r="BC52" s="69"/>
      <c r="BD52" s="69"/>
      <c r="BE52" s="69"/>
      <c r="BF52" s="69"/>
      <c r="BG52" s="70"/>
      <c r="BH52" s="48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52"/>
      <c r="BW52" s="48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52"/>
      <c r="CL52" s="48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52"/>
      <c r="DA52" s="98"/>
      <c r="DB52" s="99"/>
      <c r="DC52" s="99"/>
      <c r="DD52" s="99"/>
      <c r="DE52" s="99"/>
      <c r="DF52" s="99"/>
      <c r="DG52" s="99"/>
      <c r="DH52" s="99"/>
      <c r="DI52" s="99"/>
      <c r="DJ52" s="99"/>
      <c r="DK52" s="99"/>
      <c r="DL52" s="99"/>
      <c r="DM52" s="99"/>
      <c r="DN52" s="99"/>
      <c r="DO52" s="184"/>
      <c r="DP52" s="48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52"/>
      <c r="EQ52" s="48"/>
      <c r="ER52" s="49"/>
      <c r="ES52" s="49"/>
      <c r="ET52" s="49"/>
      <c r="EU52" s="49"/>
      <c r="EV52" s="49"/>
      <c r="EW52" s="49"/>
      <c r="EX52" s="52"/>
      <c r="EY52" s="48">
        <v>2160</v>
      </c>
      <c r="EZ52" s="49"/>
      <c r="FA52" s="49"/>
      <c r="FB52" s="49"/>
      <c r="FC52" s="49"/>
      <c r="FD52" s="49"/>
      <c r="FE52" s="49"/>
      <c r="FF52" s="49"/>
      <c r="FG52" s="49"/>
      <c r="FH52" s="49"/>
      <c r="FI52" s="49"/>
      <c r="FJ52" s="49"/>
      <c r="FK52" s="49"/>
      <c r="FL52" s="49"/>
      <c r="FM52" s="49"/>
      <c r="FN52" s="167"/>
    </row>
    <row r="53" spans="1:170" ht="15">
      <c r="A53" s="30"/>
      <c r="B53" s="31"/>
      <c r="C53" s="31"/>
      <c r="D53" s="32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51" t="s">
        <v>39</v>
      </c>
      <c r="AY53" s="51"/>
      <c r="AZ53" s="51"/>
      <c r="BA53" s="51"/>
      <c r="BB53" s="51"/>
      <c r="BC53" s="51"/>
      <c r="BD53" s="51"/>
      <c r="BE53" s="51"/>
      <c r="BF53" s="51"/>
      <c r="BG53" s="51"/>
      <c r="BH53" s="48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8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27">
        <v>126856.77</v>
      </c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7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2">
        <f aca="true" t="shared" si="1" ref="DP53:DP58">CL53</f>
        <v>126856.77</v>
      </c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47">
        <f aca="true" t="shared" si="2" ref="EQ53:EQ58">DP53/CL53*100</f>
        <v>100</v>
      </c>
      <c r="ER53" s="47"/>
      <c r="ES53" s="47"/>
      <c r="ET53" s="47"/>
      <c r="EU53" s="47"/>
      <c r="EV53" s="47"/>
      <c r="EW53" s="47"/>
      <c r="EX53" s="47"/>
      <c r="EY53" s="100"/>
      <c r="EZ53" s="100"/>
      <c r="FA53" s="100"/>
      <c r="FB53" s="100"/>
      <c r="FC53" s="100"/>
      <c r="FD53" s="100"/>
      <c r="FE53" s="100"/>
      <c r="FF53" s="100"/>
      <c r="FG53" s="100"/>
      <c r="FH53" s="100"/>
      <c r="FI53" s="100"/>
      <c r="FJ53" s="100"/>
      <c r="FK53" s="100"/>
      <c r="FL53" s="100"/>
      <c r="FM53" s="100"/>
      <c r="FN53" s="103"/>
    </row>
    <row r="54" spans="1:170" ht="15">
      <c r="A54" s="30"/>
      <c r="B54" s="31"/>
      <c r="C54" s="31"/>
      <c r="D54" s="32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51" t="s">
        <v>63</v>
      </c>
      <c r="AY54" s="51"/>
      <c r="AZ54" s="51"/>
      <c r="BA54" s="51"/>
      <c r="BB54" s="51"/>
      <c r="BC54" s="51"/>
      <c r="BD54" s="51"/>
      <c r="BE54" s="51"/>
      <c r="BF54" s="51"/>
      <c r="BG54" s="51"/>
      <c r="BH54" s="48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8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27">
        <v>41764.93</v>
      </c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7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2">
        <f t="shared" si="1"/>
        <v>41764.93</v>
      </c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47">
        <f t="shared" si="2"/>
        <v>100</v>
      </c>
      <c r="ER54" s="47"/>
      <c r="ES54" s="47"/>
      <c r="ET54" s="47"/>
      <c r="EU54" s="47"/>
      <c r="EV54" s="47"/>
      <c r="EW54" s="47"/>
      <c r="EX54" s="47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5"/>
    </row>
    <row r="55" spans="1:170" ht="15">
      <c r="A55" s="50"/>
      <c r="B55" s="32"/>
      <c r="C55" s="46"/>
      <c r="D55" s="4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51" t="s">
        <v>64</v>
      </c>
      <c r="AY55" s="51"/>
      <c r="AZ55" s="51"/>
      <c r="BA55" s="51"/>
      <c r="BB55" s="51"/>
      <c r="BC55" s="51"/>
      <c r="BD55" s="51"/>
      <c r="BE55" s="51"/>
      <c r="BF55" s="51"/>
      <c r="BG55" s="51"/>
      <c r="BH55" s="48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8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27">
        <v>91114</v>
      </c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7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2">
        <f t="shared" si="1"/>
        <v>91114</v>
      </c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47">
        <f t="shared" si="2"/>
        <v>100</v>
      </c>
      <c r="ER55" s="47"/>
      <c r="ES55" s="47"/>
      <c r="ET55" s="47"/>
      <c r="EU55" s="47"/>
      <c r="EV55" s="47"/>
      <c r="EW55" s="47"/>
      <c r="EX55" s="47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5"/>
    </row>
    <row r="56" spans="1:170" ht="15">
      <c r="A56" s="50"/>
      <c r="B56" s="32"/>
      <c r="C56" s="46"/>
      <c r="D56" s="4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51" t="s">
        <v>65</v>
      </c>
      <c r="AY56" s="51"/>
      <c r="AZ56" s="51"/>
      <c r="BA56" s="51"/>
      <c r="BB56" s="51"/>
      <c r="BC56" s="51"/>
      <c r="BD56" s="51"/>
      <c r="BE56" s="51"/>
      <c r="BF56" s="51"/>
      <c r="BG56" s="51"/>
      <c r="BH56" s="48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8">
        <v>15957.74</v>
      </c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27">
        <v>2942926.1</v>
      </c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7">
        <v>15957.74</v>
      </c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2">
        <f t="shared" si="1"/>
        <v>2942926.1</v>
      </c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47">
        <f t="shared" si="2"/>
        <v>100</v>
      </c>
      <c r="ER56" s="47"/>
      <c r="ES56" s="47"/>
      <c r="ET56" s="47"/>
      <c r="EU56" s="47"/>
      <c r="EV56" s="47"/>
      <c r="EW56" s="47"/>
      <c r="EX56" s="47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5"/>
    </row>
    <row r="57" spans="1:170" ht="15">
      <c r="A57" s="50"/>
      <c r="B57" s="32"/>
      <c r="C57" s="46"/>
      <c r="D57" s="4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51" t="s">
        <v>60</v>
      </c>
      <c r="AY57" s="51"/>
      <c r="AZ57" s="51"/>
      <c r="BA57" s="51"/>
      <c r="BB57" s="51"/>
      <c r="BC57" s="51"/>
      <c r="BD57" s="51"/>
      <c r="BE57" s="51"/>
      <c r="BF57" s="51"/>
      <c r="BG57" s="51"/>
      <c r="BH57" s="48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8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27">
        <v>74279</v>
      </c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7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2">
        <f t="shared" si="1"/>
        <v>74279</v>
      </c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47">
        <f t="shared" si="2"/>
        <v>100</v>
      </c>
      <c r="ER57" s="47"/>
      <c r="ES57" s="47"/>
      <c r="ET57" s="47"/>
      <c r="EU57" s="47"/>
      <c r="EV57" s="47"/>
      <c r="EW57" s="47"/>
      <c r="EX57" s="47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5"/>
    </row>
    <row r="58" spans="1:170" ht="15" customHeight="1">
      <c r="A58" s="50"/>
      <c r="B58" s="32"/>
      <c r="C58" s="46"/>
      <c r="D58" s="4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51" t="s">
        <v>44</v>
      </c>
      <c r="AY58" s="51"/>
      <c r="AZ58" s="51"/>
      <c r="BA58" s="51"/>
      <c r="BB58" s="51"/>
      <c r="BC58" s="51"/>
      <c r="BD58" s="51"/>
      <c r="BE58" s="51"/>
      <c r="BF58" s="51"/>
      <c r="BG58" s="51"/>
      <c r="BH58" s="48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8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27">
        <v>4651</v>
      </c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7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2">
        <f t="shared" si="1"/>
        <v>4651</v>
      </c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47">
        <f t="shared" si="2"/>
        <v>100</v>
      </c>
      <c r="ER58" s="47"/>
      <c r="ES58" s="47"/>
      <c r="ET58" s="47"/>
      <c r="EU58" s="47"/>
      <c r="EV58" s="47"/>
      <c r="EW58" s="47"/>
      <c r="EX58" s="47"/>
      <c r="EY58" s="100"/>
      <c r="EZ58" s="100"/>
      <c r="FA58" s="100"/>
      <c r="FB58" s="100"/>
      <c r="FC58" s="100"/>
      <c r="FD58" s="100"/>
      <c r="FE58" s="100"/>
      <c r="FF58" s="100"/>
      <c r="FG58" s="100"/>
      <c r="FH58" s="100"/>
      <c r="FI58" s="100"/>
      <c r="FJ58" s="100"/>
      <c r="FK58" s="100"/>
      <c r="FL58" s="100"/>
      <c r="FM58" s="100"/>
      <c r="FN58" s="103"/>
    </row>
    <row r="59" spans="1:170" ht="22.5" customHeight="1" hidden="1">
      <c r="A59" s="50"/>
      <c r="B59" s="32"/>
      <c r="C59" s="46"/>
      <c r="D59" s="4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48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8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8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98"/>
      <c r="DB59" s="99"/>
      <c r="DC59" s="99"/>
      <c r="DD59" s="99"/>
      <c r="DE59" s="99"/>
      <c r="DF59" s="99"/>
      <c r="DG59" s="99"/>
      <c r="DH59" s="99"/>
      <c r="DI59" s="99"/>
      <c r="DJ59" s="99"/>
      <c r="DK59" s="99"/>
      <c r="DL59" s="99"/>
      <c r="DM59" s="99"/>
      <c r="DN59" s="99"/>
      <c r="DO59" s="99"/>
      <c r="DP59" s="100"/>
      <c r="DQ59" s="100"/>
      <c r="DR59" s="100"/>
      <c r="DS59" s="100"/>
      <c r="DT59" s="100"/>
      <c r="DU59" s="100"/>
      <c r="DV59" s="100"/>
      <c r="DW59" s="100"/>
      <c r="DX59" s="100"/>
      <c r="DY59" s="100"/>
      <c r="DZ59" s="100"/>
      <c r="EA59" s="100"/>
      <c r="EB59" s="100"/>
      <c r="EC59" s="100"/>
      <c r="ED59" s="100"/>
      <c r="EE59" s="100"/>
      <c r="EF59" s="100"/>
      <c r="EG59" s="100"/>
      <c r="EH59" s="100"/>
      <c r="EI59" s="100"/>
      <c r="EJ59" s="100"/>
      <c r="EK59" s="100"/>
      <c r="EL59" s="100"/>
      <c r="EM59" s="100"/>
      <c r="EN59" s="100"/>
      <c r="EO59" s="100"/>
      <c r="EP59" s="100"/>
      <c r="EQ59" s="100"/>
      <c r="ER59" s="100"/>
      <c r="ES59" s="100"/>
      <c r="ET59" s="100"/>
      <c r="EU59" s="100"/>
      <c r="EV59" s="100"/>
      <c r="EW59" s="100"/>
      <c r="EX59" s="100"/>
      <c r="EY59" s="100"/>
      <c r="EZ59" s="100"/>
      <c r="FA59" s="100"/>
      <c r="FB59" s="100"/>
      <c r="FC59" s="100"/>
      <c r="FD59" s="100"/>
      <c r="FE59" s="100"/>
      <c r="FF59" s="100"/>
      <c r="FG59" s="100"/>
      <c r="FH59" s="100"/>
      <c r="FI59" s="100"/>
      <c r="FJ59" s="100"/>
      <c r="FK59" s="100"/>
      <c r="FL59" s="100"/>
      <c r="FM59" s="100"/>
      <c r="FN59" s="103"/>
    </row>
    <row r="60" spans="1:181" ht="15">
      <c r="A60" s="125">
        <v>3</v>
      </c>
      <c r="B60" s="126"/>
      <c r="C60" s="127"/>
      <c r="D60" s="127"/>
      <c r="E60" s="128" t="s">
        <v>35</v>
      </c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1"/>
      <c r="BI60" s="122"/>
      <c r="BJ60" s="122"/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1"/>
      <c r="BX60" s="122"/>
      <c r="BY60" s="122"/>
      <c r="BZ60" s="122"/>
      <c r="CA60" s="122"/>
      <c r="CB60" s="122"/>
      <c r="CC60" s="122"/>
      <c r="CD60" s="122"/>
      <c r="CE60" s="122"/>
      <c r="CF60" s="122"/>
      <c r="CG60" s="122"/>
      <c r="CH60" s="122"/>
      <c r="CI60" s="122"/>
      <c r="CJ60" s="122"/>
      <c r="CK60" s="122"/>
      <c r="CL60" s="121"/>
      <c r="CM60" s="122"/>
      <c r="CN60" s="122"/>
      <c r="CO60" s="122"/>
      <c r="CP60" s="122"/>
      <c r="CQ60" s="122"/>
      <c r="CR60" s="122"/>
      <c r="CS60" s="122"/>
      <c r="CT60" s="122"/>
      <c r="CU60" s="122"/>
      <c r="CV60" s="122"/>
      <c r="CW60" s="122"/>
      <c r="CX60" s="122"/>
      <c r="CY60" s="122"/>
      <c r="CZ60" s="122"/>
      <c r="DA60" s="121"/>
      <c r="DB60" s="122"/>
      <c r="DC60" s="122"/>
      <c r="DD60" s="122"/>
      <c r="DE60" s="122"/>
      <c r="DF60" s="122"/>
      <c r="DG60" s="122"/>
      <c r="DH60" s="122"/>
      <c r="DI60" s="122"/>
      <c r="DJ60" s="122"/>
      <c r="DK60" s="122"/>
      <c r="DL60" s="122"/>
      <c r="DM60" s="122"/>
      <c r="DN60" s="122"/>
      <c r="DO60" s="122"/>
      <c r="DP60" s="123"/>
      <c r="DQ60" s="123"/>
      <c r="DR60" s="123"/>
      <c r="DS60" s="123"/>
      <c r="DT60" s="123"/>
      <c r="DU60" s="123"/>
      <c r="DV60" s="123"/>
      <c r="DW60" s="123"/>
      <c r="DX60" s="123"/>
      <c r="DY60" s="123"/>
      <c r="DZ60" s="123"/>
      <c r="EA60" s="123"/>
      <c r="EB60" s="123"/>
      <c r="EC60" s="123"/>
      <c r="ED60" s="123"/>
      <c r="EE60" s="123"/>
      <c r="EF60" s="123"/>
      <c r="EG60" s="123"/>
      <c r="EH60" s="123"/>
      <c r="EI60" s="123"/>
      <c r="EJ60" s="123"/>
      <c r="EK60" s="123"/>
      <c r="EL60" s="123"/>
      <c r="EM60" s="123"/>
      <c r="EN60" s="123"/>
      <c r="EO60" s="123"/>
      <c r="EP60" s="123"/>
      <c r="EQ60" s="124"/>
      <c r="ER60" s="124"/>
      <c r="ES60" s="124"/>
      <c r="ET60" s="124"/>
      <c r="EU60" s="124"/>
      <c r="EV60" s="124"/>
      <c r="EW60" s="124"/>
      <c r="EX60" s="124"/>
      <c r="EY60" s="119">
        <f>EY63</f>
        <v>3637.5</v>
      </c>
      <c r="EZ60" s="119"/>
      <c r="FA60" s="119"/>
      <c r="FB60" s="119"/>
      <c r="FC60" s="119"/>
      <c r="FD60" s="119"/>
      <c r="FE60" s="119"/>
      <c r="FF60" s="119"/>
      <c r="FG60" s="119"/>
      <c r="FH60" s="119"/>
      <c r="FI60" s="119"/>
      <c r="FJ60" s="119"/>
      <c r="FK60" s="119"/>
      <c r="FL60" s="119"/>
      <c r="FM60" s="119"/>
      <c r="FN60" s="120"/>
      <c r="FY60" s="7"/>
    </row>
    <row r="61" spans="1:181" ht="15" customHeight="1">
      <c r="A61" s="72">
        <v>1</v>
      </c>
      <c r="B61" s="73"/>
      <c r="C61" s="73"/>
      <c r="D61" s="74"/>
      <c r="E61" s="81" t="s">
        <v>32</v>
      </c>
      <c r="F61" s="82"/>
      <c r="G61" s="82"/>
      <c r="H61" s="82"/>
      <c r="I61" s="82"/>
      <c r="J61" s="82"/>
      <c r="K61" s="82"/>
      <c r="L61" s="82"/>
      <c r="M61" s="82"/>
      <c r="N61" s="82" t="s">
        <v>33</v>
      </c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 t="s">
        <v>23</v>
      </c>
      <c r="AA61" s="82"/>
      <c r="AB61" s="82"/>
      <c r="AC61" s="82"/>
      <c r="AD61" s="82"/>
      <c r="AE61" s="82"/>
      <c r="AF61" s="82" t="s">
        <v>34</v>
      </c>
      <c r="AG61" s="82"/>
      <c r="AH61" s="82"/>
      <c r="AI61" s="82"/>
      <c r="AJ61" s="82"/>
      <c r="AK61" s="82"/>
      <c r="AL61" s="82"/>
      <c r="AM61" s="82"/>
      <c r="AN61" s="82"/>
      <c r="AO61" s="82" t="s">
        <v>24</v>
      </c>
      <c r="AP61" s="82"/>
      <c r="AQ61" s="82"/>
      <c r="AR61" s="82"/>
      <c r="AS61" s="82"/>
      <c r="AT61" s="82"/>
      <c r="AU61" s="82"/>
      <c r="AV61" s="82"/>
      <c r="AW61" s="112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48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8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8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117"/>
      <c r="DB61" s="118"/>
      <c r="DC61" s="118"/>
      <c r="DD61" s="118"/>
      <c r="DE61" s="118"/>
      <c r="DF61" s="118"/>
      <c r="DG61" s="118"/>
      <c r="DH61" s="118"/>
      <c r="DI61" s="118"/>
      <c r="DJ61" s="118"/>
      <c r="DK61" s="118"/>
      <c r="DL61" s="118"/>
      <c r="DM61" s="118"/>
      <c r="DN61" s="118"/>
      <c r="DO61" s="118"/>
      <c r="DP61" s="100"/>
      <c r="DQ61" s="100"/>
      <c r="DR61" s="100"/>
      <c r="DS61" s="100"/>
      <c r="DT61" s="100"/>
      <c r="DU61" s="100"/>
      <c r="DV61" s="100"/>
      <c r="DW61" s="100"/>
      <c r="DX61" s="100"/>
      <c r="DY61" s="100"/>
      <c r="DZ61" s="100"/>
      <c r="EA61" s="100"/>
      <c r="EB61" s="100"/>
      <c r="EC61" s="100"/>
      <c r="ED61" s="100"/>
      <c r="EE61" s="100"/>
      <c r="EF61" s="100"/>
      <c r="EG61" s="100"/>
      <c r="EH61" s="100"/>
      <c r="EI61" s="100"/>
      <c r="EJ61" s="100"/>
      <c r="EK61" s="100"/>
      <c r="EL61" s="100"/>
      <c r="EM61" s="100"/>
      <c r="EN61" s="100"/>
      <c r="EO61" s="100"/>
      <c r="EP61" s="100"/>
      <c r="EQ61" s="100"/>
      <c r="ER61" s="100"/>
      <c r="ES61" s="100"/>
      <c r="ET61" s="100"/>
      <c r="EU61" s="100"/>
      <c r="EV61" s="100"/>
      <c r="EW61" s="100"/>
      <c r="EX61" s="100"/>
      <c r="EY61" s="100"/>
      <c r="EZ61" s="100"/>
      <c r="FA61" s="100"/>
      <c r="FB61" s="100"/>
      <c r="FC61" s="100"/>
      <c r="FD61" s="100"/>
      <c r="FE61" s="100"/>
      <c r="FF61" s="100"/>
      <c r="FG61" s="100"/>
      <c r="FH61" s="100"/>
      <c r="FI61" s="100"/>
      <c r="FJ61" s="100"/>
      <c r="FK61" s="100"/>
      <c r="FL61" s="100"/>
      <c r="FM61" s="100"/>
      <c r="FN61" s="103"/>
      <c r="FY61" s="7"/>
    </row>
    <row r="62" spans="1:181" ht="15">
      <c r="A62" s="75"/>
      <c r="B62" s="76"/>
      <c r="C62" s="76"/>
      <c r="D62" s="77"/>
      <c r="E62" s="83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113"/>
      <c r="AX62" s="51" t="s">
        <v>48</v>
      </c>
      <c r="AY62" s="51"/>
      <c r="AZ62" s="51"/>
      <c r="BA62" s="51"/>
      <c r="BB62" s="51"/>
      <c r="BC62" s="51"/>
      <c r="BD62" s="51"/>
      <c r="BE62" s="51"/>
      <c r="BF62" s="51"/>
      <c r="BG62" s="51"/>
      <c r="BH62" s="48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8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8">
        <v>1502260</v>
      </c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98"/>
      <c r="DB62" s="99"/>
      <c r="DC62" s="99"/>
      <c r="DD62" s="99"/>
      <c r="DE62" s="99"/>
      <c r="DF62" s="99"/>
      <c r="DG62" s="99"/>
      <c r="DH62" s="99"/>
      <c r="DI62" s="99"/>
      <c r="DJ62" s="99"/>
      <c r="DK62" s="99"/>
      <c r="DL62" s="99"/>
      <c r="DM62" s="99"/>
      <c r="DN62" s="99"/>
      <c r="DO62" s="99"/>
      <c r="DP62" s="100">
        <v>1502260</v>
      </c>
      <c r="DQ62" s="100"/>
      <c r="DR62" s="100"/>
      <c r="DS62" s="100"/>
      <c r="DT62" s="100"/>
      <c r="DU62" s="100"/>
      <c r="DV62" s="100"/>
      <c r="DW62" s="100"/>
      <c r="DX62" s="100"/>
      <c r="DY62" s="100"/>
      <c r="DZ62" s="100"/>
      <c r="EA62" s="100"/>
      <c r="EB62" s="100"/>
      <c r="EC62" s="100"/>
      <c r="ED62" s="100"/>
      <c r="EE62" s="100"/>
      <c r="EF62" s="100"/>
      <c r="EG62" s="100"/>
      <c r="EH62" s="100"/>
      <c r="EI62" s="100"/>
      <c r="EJ62" s="100"/>
      <c r="EK62" s="100"/>
      <c r="EL62" s="100"/>
      <c r="EM62" s="100"/>
      <c r="EN62" s="100"/>
      <c r="EO62" s="100"/>
      <c r="EP62" s="100"/>
      <c r="EQ62" s="100">
        <f>DP62/CL62*100</f>
        <v>100</v>
      </c>
      <c r="ER62" s="100"/>
      <c r="ES62" s="100"/>
      <c r="ET62" s="100"/>
      <c r="EU62" s="100"/>
      <c r="EV62" s="100"/>
      <c r="EW62" s="100"/>
      <c r="EX62" s="100"/>
      <c r="EY62" s="100">
        <v>3637.5</v>
      </c>
      <c r="EZ62" s="100"/>
      <c r="FA62" s="100"/>
      <c r="FB62" s="100"/>
      <c r="FC62" s="100"/>
      <c r="FD62" s="100"/>
      <c r="FE62" s="100"/>
      <c r="FF62" s="100"/>
      <c r="FG62" s="100"/>
      <c r="FH62" s="100"/>
      <c r="FI62" s="100"/>
      <c r="FJ62" s="100"/>
      <c r="FK62" s="100"/>
      <c r="FL62" s="100"/>
      <c r="FM62" s="100"/>
      <c r="FN62" s="103"/>
      <c r="FY62" s="7"/>
    </row>
    <row r="63" spans="1:181" ht="17.25" customHeight="1" thickBot="1">
      <c r="A63" s="78"/>
      <c r="B63" s="79"/>
      <c r="C63" s="79"/>
      <c r="D63" s="80"/>
      <c r="E63" s="85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8"/>
      <c r="AX63" s="34" t="s">
        <v>18</v>
      </c>
      <c r="AY63" s="34"/>
      <c r="AZ63" s="34"/>
      <c r="BA63" s="34"/>
      <c r="BB63" s="34"/>
      <c r="BC63" s="34"/>
      <c r="BD63" s="34"/>
      <c r="BE63" s="34"/>
      <c r="BF63" s="34"/>
      <c r="BG63" s="34"/>
      <c r="BH63" s="35">
        <f>CL63</f>
        <v>1502260</v>
      </c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5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5">
        <f>CL62</f>
        <v>1502260</v>
      </c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7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9">
        <f>SUM(DP62)</f>
        <v>1502260</v>
      </c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9"/>
      <c r="EL63" s="39"/>
      <c r="EM63" s="39"/>
      <c r="EN63" s="39"/>
      <c r="EO63" s="39"/>
      <c r="EP63" s="39"/>
      <c r="EQ63" s="39">
        <f>DP63/CL63*100</f>
        <v>100</v>
      </c>
      <c r="ER63" s="39"/>
      <c r="ES63" s="39"/>
      <c r="ET63" s="39"/>
      <c r="EU63" s="39"/>
      <c r="EV63" s="39"/>
      <c r="EW63" s="39"/>
      <c r="EX63" s="39"/>
      <c r="EY63" s="115">
        <f>SUM(EY62)</f>
        <v>3637.5</v>
      </c>
      <c r="EZ63" s="115"/>
      <c r="FA63" s="115"/>
      <c r="FB63" s="115"/>
      <c r="FC63" s="115"/>
      <c r="FD63" s="115"/>
      <c r="FE63" s="115"/>
      <c r="FF63" s="115"/>
      <c r="FG63" s="115"/>
      <c r="FH63" s="115"/>
      <c r="FI63" s="115"/>
      <c r="FJ63" s="115"/>
      <c r="FK63" s="115"/>
      <c r="FL63" s="115"/>
      <c r="FM63" s="115"/>
      <c r="FN63" s="116"/>
      <c r="FX63" s="8"/>
      <c r="FY63" s="7"/>
    </row>
    <row r="64" spans="1:181" ht="15">
      <c r="A64" s="188" t="s">
        <v>58</v>
      </c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8"/>
      <c r="AH64" s="188"/>
      <c r="AI64" s="188"/>
      <c r="AJ64" s="188"/>
      <c r="AK64" s="188"/>
      <c r="AL64" s="188"/>
      <c r="AM64" s="188"/>
      <c r="AN64" s="188"/>
      <c r="AO64" s="188"/>
      <c r="AP64" s="188"/>
      <c r="AQ64" s="188"/>
      <c r="AR64" s="188"/>
      <c r="AS64" s="188"/>
      <c r="AT64" s="188"/>
      <c r="AU64" s="188"/>
      <c r="AV64" s="188"/>
      <c r="AW64" s="188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Y64" s="7"/>
    </row>
    <row r="65" spans="1:181" ht="15">
      <c r="A65" s="104"/>
      <c r="B65" s="105"/>
      <c r="C65" s="105"/>
      <c r="D65" s="106"/>
      <c r="E65" s="81" t="s">
        <v>21</v>
      </c>
      <c r="F65" s="82"/>
      <c r="G65" s="82"/>
      <c r="H65" s="82"/>
      <c r="I65" s="82"/>
      <c r="J65" s="82"/>
      <c r="K65" s="82"/>
      <c r="L65" s="82"/>
      <c r="M65" s="82"/>
      <c r="N65" s="82" t="s">
        <v>37</v>
      </c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 t="s">
        <v>38</v>
      </c>
      <c r="AA65" s="82"/>
      <c r="AB65" s="82"/>
      <c r="AC65" s="82"/>
      <c r="AD65" s="82"/>
      <c r="AE65" s="82"/>
      <c r="AF65" s="82" t="s">
        <v>36</v>
      </c>
      <c r="AG65" s="82"/>
      <c r="AH65" s="82"/>
      <c r="AI65" s="82"/>
      <c r="AJ65" s="82"/>
      <c r="AK65" s="82"/>
      <c r="AL65" s="82"/>
      <c r="AM65" s="82"/>
      <c r="AN65" s="82"/>
      <c r="AO65" s="82" t="s">
        <v>24</v>
      </c>
      <c r="AP65" s="82"/>
      <c r="AQ65" s="82"/>
      <c r="AR65" s="82"/>
      <c r="AS65" s="82"/>
      <c r="AT65" s="82"/>
      <c r="AU65" s="82"/>
      <c r="AV65" s="82"/>
      <c r="AW65" s="112"/>
      <c r="AX65" s="68" t="s">
        <v>39</v>
      </c>
      <c r="AY65" s="69"/>
      <c r="AZ65" s="69"/>
      <c r="BA65" s="69"/>
      <c r="BB65" s="69"/>
      <c r="BC65" s="69"/>
      <c r="BD65" s="69"/>
      <c r="BE65" s="69"/>
      <c r="BF65" s="69"/>
      <c r="BG65" s="70"/>
      <c r="BH65" s="48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8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8">
        <v>2366150.57</v>
      </c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8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100">
        <v>2366150.57</v>
      </c>
      <c r="DQ65" s="100"/>
      <c r="DR65" s="100"/>
      <c r="DS65" s="100"/>
      <c r="DT65" s="100"/>
      <c r="DU65" s="100"/>
      <c r="DV65" s="100"/>
      <c r="DW65" s="100"/>
      <c r="DX65" s="100"/>
      <c r="DY65" s="100"/>
      <c r="DZ65" s="100"/>
      <c r="EA65" s="100"/>
      <c r="EB65" s="100"/>
      <c r="EC65" s="100"/>
      <c r="ED65" s="100"/>
      <c r="EE65" s="100"/>
      <c r="EF65" s="100"/>
      <c r="EG65" s="100"/>
      <c r="EH65" s="100"/>
      <c r="EI65" s="100"/>
      <c r="EJ65" s="100"/>
      <c r="EK65" s="100"/>
      <c r="EL65" s="100"/>
      <c r="EM65" s="100"/>
      <c r="EN65" s="100"/>
      <c r="EO65" s="100"/>
      <c r="EP65" s="100"/>
      <c r="EQ65" s="100">
        <f>DP65/CL65*100</f>
        <v>100</v>
      </c>
      <c r="ER65" s="100"/>
      <c r="ES65" s="100"/>
      <c r="ET65" s="100"/>
      <c r="EU65" s="100"/>
      <c r="EV65" s="100"/>
      <c r="EW65" s="100"/>
      <c r="EX65" s="100"/>
      <c r="EY65" s="100">
        <v>7331.57</v>
      </c>
      <c r="EZ65" s="100"/>
      <c r="FA65" s="100"/>
      <c r="FB65" s="100"/>
      <c r="FC65" s="100"/>
      <c r="FD65" s="100"/>
      <c r="FE65" s="100"/>
      <c r="FF65" s="100"/>
      <c r="FG65" s="100"/>
      <c r="FH65" s="100"/>
      <c r="FI65" s="100"/>
      <c r="FJ65" s="100"/>
      <c r="FK65" s="100"/>
      <c r="FL65" s="100"/>
      <c r="FM65" s="100"/>
      <c r="FN65" s="103"/>
      <c r="FY65" s="7"/>
    </row>
    <row r="66" spans="1:181" ht="26.25" customHeight="1">
      <c r="A66" s="104"/>
      <c r="B66" s="105"/>
      <c r="C66" s="105"/>
      <c r="D66" s="106"/>
      <c r="E66" s="83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113"/>
      <c r="AX66" s="68" t="s">
        <v>40</v>
      </c>
      <c r="AY66" s="69"/>
      <c r="AZ66" s="69"/>
      <c r="BA66" s="69"/>
      <c r="BB66" s="69"/>
      <c r="BC66" s="69"/>
      <c r="BD66" s="69"/>
      <c r="BE66" s="69"/>
      <c r="BF66" s="69"/>
      <c r="BG66" s="70"/>
      <c r="BH66" s="48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8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8">
        <v>812125.06</v>
      </c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8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100">
        <v>812125.06</v>
      </c>
      <c r="DQ66" s="100"/>
      <c r="DR66" s="100"/>
      <c r="DS66" s="100"/>
      <c r="DT66" s="100"/>
      <c r="DU66" s="100"/>
      <c r="DV66" s="100"/>
      <c r="DW66" s="100"/>
      <c r="DX66" s="100"/>
      <c r="DY66" s="100"/>
      <c r="DZ66" s="100"/>
      <c r="EA66" s="100"/>
      <c r="EB66" s="100"/>
      <c r="EC66" s="100"/>
      <c r="ED66" s="100"/>
      <c r="EE66" s="100"/>
      <c r="EF66" s="100"/>
      <c r="EG66" s="100"/>
      <c r="EH66" s="100"/>
      <c r="EI66" s="100"/>
      <c r="EJ66" s="100"/>
      <c r="EK66" s="100"/>
      <c r="EL66" s="100"/>
      <c r="EM66" s="100"/>
      <c r="EN66" s="100"/>
      <c r="EO66" s="100"/>
      <c r="EP66" s="100"/>
      <c r="EQ66" s="100">
        <f>DP66/CL66*100</f>
        <v>100</v>
      </c>
      <c r="ER66" s="100"/>
      <c r="ES66" s="100"/>
      <c r="ET66" s="100"/>
      <c r="EU66" s="100"/>
      <c r="EV66" s="100"/>
      <c r="EW66" s="100"/>
      <c r="EX66" s="100"/>
      <c r="EY66" s="100">
        <v>7813.57</v>
      </c>
      <c r="EZ66" s="100"/>
      <c r="FA66" s="100"/>
      <c r="FB66" s="100"/>
      <c r="FC66" s="100"/>
      <c r="FD66" s="100"/>
      <c r="FE66" s="100"/>
      <c r="FF66" s="100"/>
      <c r="FG66" s="100"/>
      <c r="FH66" s="100"/>
      <c r="FI66" s="100"/>
      <c r="FJ66" s="100"/>
      <c r="FK66" s="100"/>
      <c r="FL66" s="100"/>
      <c r="FM66" s="100"/>
      <c r="FN66" s="103"/>
      <c r="FY66" s="7"/>
    </row>
    <row r="67" spans="1:181" ht="16.5" thickBot="1">
      <c r="A67" s="107"/>
      <c r="B67" s="108"/>
      <c r="C67" s="108"/>
      <c r="D67" s="109"/>
      <c r="E67" s="110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4"/>
      <c r="AX67" s="71" t="s">
        <v>18</v>
      </c>
      <c r="AY67" s="71"/>
      <c r="AZ67" s="71"/>
      <c r="BA67" s="71"/>
      <c r="BB67" s="71"/>
      <c r="BC67" s="71"/>
      <c r="BD67" s="71"/>
      <c r="BE67" s="71"/>
      <c r="BF67" s="71"/>
      <c r="BG67" s="71"/>
      <c r="BH67" s="96">
        <f>CL67</f>
        <v>3178275.63</v>
      </c>
      <c r="BI67" s="97"/>
      <c r="BJ67" s="97"/>
      <c r="BK67" s="97"/>
      <c r="BL67" s="97"/>
      <c r="BM67" s="97"/>
      <c r="BN67" s="97"/>
      <c r="BO67" s="97"/>
      <c r="BP67" s="97"/>
      <c r="BQ67" s="97"/>
      <c r="BR67" s="97"/>
      <c r="BS67" s="97"/>
      <c r="BT67" s="97"/>
      <c r="BU67" s="97"/>
      <c r="BV67" s="97"/>
      <c r="BW67" s="96">
        <f>DA67</f>
        <v>0</v>
      </c>
      <c r="BX67" s="97"/>
      <c r="BY67" s="97"/>
      <c r="BZ67" s="97"/>
      <c r="CA67" s="97"/>
      <c r="CB67" s="97"/>
      <c r="CC67" s="97"/>
      <c r="CD67" s="97"/>
      <c r="CE67" s="97"/>
      <c r="CF67" s="97"/>
      <c r="CG67" s="97"/>
      <c r="CH67" s="97"/>
      <c r="CI67" s="97"/>
      <c r="CJ67" s="97"/>
      <c r="CK67" s="97"/>
      <c r="CL67" s="96">
        <f>SUM(CL65:CL66)</f>
        <v>3178275.63</v>
      </c>
      <c r="CM67" s="97"/>
      <c r="CN67" s="97"/>
      <c r="CO67" s="97"/>
      <c r="CP67" s="97"/>
      <c r="CQ67" s="97"/>
      <c r="CR67" s="97"/>
      <c r="CS67" s="97"/>
      <c r="CT67" s="97"/>
      <c r="CU67" s="97"/>
      <c r="CV67" s="97"/>
      <c r="CW67" s="97"/>
      <c r="CX67" s="97"/>
      <c r="CY67" s="97"/>
      <c r="CZ67" s="97"/>
      <c r="DA67" s="96">
        <f>SUM(DA65:DO66)</f>
        <v>0</v>
      </c>
      <c r="DB67" s="97"/>
      <c r="DC67" s="97"/>
      <c r="DD67" s="97"/>
      <c r="DE67" s="97"/>
      <c r="DF67" s="97"/>
      <c r="DG67" s="97"/>
      <c r="DH67" s="97"/>
      <c r="DI67" s="97"/>
      <c r="DJ67" s="97"/>
      <c r="DK67" s="97"/>
      <c r="DL67" s="97"/>
      <c r="DM67" s="97"/>
      <c r="DN67" s="97"/>
      <c r="DO67" s="97"/>
      <c r="DP67" s="93">
        <f>SUM(DP65:EP66)</f>
        <v>3178275.63</v>
      </c>
      <c r="DQ67" s="93"/>
      <c r="DR67" s="93"/>
      <c r="DS67" s="93"/>
      <c r="DT67" s="93"/>
      <c r="DU67" s="93"/>
      <c r="DV67" s="93"/>
      <c r="DW67" s="93"/>
      <c r="DX67" s="93"/>
      <c r="DY67" s="93"/>
      <c r="DZ67" s="93"/>
      <c r="EA67" s="93"/>
      <c r="EB67" s="93"/>
      <c r="EC67" s="93"/>
      <c r="ED67" s="93"/>
      <c r="EE67" s="93"/>
      <c r="EF67" s="93"/>
      <c r="EG67" s="93"/>
      <c r="EH67" s="93"/>
      <c r="EI67" s="93"/>
      <c r="EJ67" s="93"/>
      <c r="EK67" s="93"/>
      <c r="EL67" s="93"/>
      <c r="EM67" s="93"/>
      <c r="EN67" s="93"/>
      <c r="EO67" s="93"/>
      <c r="EP67" s="93"/>
      <c r="EQ67" s="93">
        <f>DP67/CL67*100</f>
        <v>100</v>
      </c>
      <c r="ER67" s="93"/>
      <c r="ES67" s="93"/>
      <c r="ET67" s="93"/>
      <c r="EU67" s="93"/>
      <c r="EV67" s="93"/>
      <c r="EW67" s="93"/>
      <c r="EX67" s="93"/>
      <c r="EY67" s="101">
        <f>SUM(EY65:FN66)</f>
        <v>15145.14</v>
      </c>
      <c r="EZ67" s="101"/>
      <c r="FA67" s="101"/>
      <c r="FB67" s="101"/>
      <c r="FC67" s="101"/>
      <c r="FD67" s="101"/>
      <c r="FE67" s="101"/>
      <c r="FF67" s="101"/>
      <c r="FG67" s="101"/>
      <c r="FH67" s="101"/>
      <c r="FI67" s="101"/>
      <c r="FJ67" s="101"/>
      <c r="FK67" s="101"/>
      <c r="FL67" s="101"/>
      <c r="FM67" s="101"/>
      <c r="FN67" s="102"/>
      <c r="FY67" s="7"/>
    </row>
    <row r="68" spans="1:181" ht="15">
      <c r="A68" s="62"/>
      <c r="B68" s="63"/>
      <c r="C68" s="63"/>
      <c r="D68" s="64"/>
      <c r="E68" s="85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8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6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6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89"/>
      <c r="CM68" s="90"/>
      <c r="CN68" s="90"/>
      <c r="CO68" s="90"/>
      <c r="CP68" s="90"/>
      <c r="CQ68" s="90"/>
      <c r="CR68" s="90"/>
      <c r="CS68" s="90"/>
      <c r="CT68" s="90"/>
      <c r="CU68" s="90"/>
      <c r="CV68" s="90"/>
      <c r="CW68" s="90"/>
      <c r="CX68" s="90"/>
      <c r="CY68" s="90"/>
      <c r="CZ68" s="90"/>
      <c r="DA68" s="91"/>
      <c r="DB68" s="92"/>
      <c r="DC68" s="92"/>
      <c r="DD68" s="92"/>
      <c r="DE68" s="92"/>
      <c r="DF68" s="92"/>
      <c r="DG68" s="92"/>
      <c r="DH68" s="92"/>
      <c r="DI68" s="92"/>
      <c r="DJ68" s="92"/>
      <c r="DK68" s="92"/>
      <c r="DL68" s="92"/>
      <c r="DM68" s="92"/>
      <c r="DN68" s="92"/>
      <c r="DO68" s="92"/>
      <c r="DP68" s="87"/>
      <c r="DQ68" s="87"/>
      <c r="DR68" s="87"/>
      <c r="DS68" s="87"/>
      <c r="DT68" s="87"/>
      <c r="DU68" s="87"/>
      <c r="DV68" s="87"/>
      <c r="DW68" s="87"/>
      <c r="DX68" s="87"/>
      <c r="DY68" s="87"/>
      <c r="DZ68" s="87"/>
      <c r="EA68" s="87"/>
      <c r="EB68" s="87"/>
      <c r="EC68" s="87"/>
      <c r="ED68" s="87"/>
      <c r="EE68" s="87"/>
      <c r="EF68" s="87"/>
      <c r="EG68" s="87"/>
      <c r="EH68" s="87"/>
      <c r="EI68" s="87"/>
      <c r="EJ68" s="87"/>
      <c r="EK68" s="87"/>
      <c r="EL68" s="87"/>
      <c r="EM68" s="87"/>
      <c r="EN68" s="87"/>
      <c r="EO68" s="87"/>
      <c r="EP68" s="87"/>
      <c r="EQ68" s="87"/>
      <c r="ER68" s="87"/>
      <c r="ES68" s="87"/>
      <c r="ET68" s="87"/>
      <c r="EU68" s="87"/>
      <c r="EV68" s="87"/>
      <c r="EW68" s="87"/>
      <c r="EX68" s="87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Y68" s="7"/>
    </row>
    <row r="69" spans="1:181" ht="12.75">
      <c r="A69" s="1"/>
      <c r="B69" s="1"/>
      <c r="C69" s="1"/>
      <c r="D69" s="1"/>
      <c r="E69" s="2"/>
      <c r="F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63" t="s">
        <v>66</v>
      </c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4"/>
      <c r="EH69" s="4"/>
      <c r="EI69" s="4"/>
      <c r="EJ69" s="1"/>
      <c r="EK69" s="1"/>
      <c r="EL69" s="1"/>
      <c r="EM69" s="1"/>
      <c r="EN69" s="1"/>
      <c r="EO69" s="1"/>
      <c r="EP69" s="1"/>
      <c r="EQ69" s="3"/>
      <c r="ER69" s="3"/>
      <c r="ES69" s="3"/>
      <c r="ET69" s="3"/>
      <c r="EU69" s="3"/>
      <c r="EV69" s="3"/>
      <c r="EW69" s="3"/>
      <c r="EX69" s="3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Y69" s="7"/>
    </row>
    <row r="70" spans="1:181" ht="12.75">
      <c r="A70" s="2" t="s">
        <v>11</v>
      </c>
      <c r="B70" s="1"/>
      <c r="C70" s="1"/>
      <c r="D70" s="1"/>
      <c r="E70" s="2"/>
      <c r="F70" s="2"/>
      <c r="G70" s="2"/>
      <c r="H70" s="2"/>
      <c r="I70" s="2"/>
      <c r="J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94" t="s">
        <v>13</v>
      </c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94" t="s">
        <v>14</v>
      </c>
      <c r="CJ70" s="94"/>
      <c r="CK70" s="94"/>
      <c r="CL70" s="94"/>
      <c r="CM70" s="94"/>
      <c r="CN70" s="94"/>
      <c r="CO70" s="94"/>
      <c r="CP70" s="94"/>
      <c r="CQ70" s="94"/>
      <c r="CR70" s="94"/>
      <c r="CS70" s="94"/>
      <c r="CT70" s="94"/>
      <c r="CU70" s="94"/>
      <c r="CV70" s="94"/>
      <c r="CW70" s="94"/>
      <c r="CX70" s="94"/>
      <c r="CY70" s="94"/>
      <c r="CZ70" s="94"/>
      <c r="DA70" s="94"/>
      <c r="DB70" s="94"/>
      <c r="DC70" s="94"/>
      <c r="DD70" s="94"/>
      <c r="DE70" s="94"/>
      <c r="DF70" s="94"/>
      <c r="DG70" s="94"/>
      <c r="DH70" s="94"/>
      <c r="DI70" s="94"/>
      <c r="DJ70" s="94"/>
      <c r="DK70" s="94"/>
      <c r="DL70" s="94"/>
      <c r="DM70" s="94"/>
      <c r="DN70" s="94"/>
      <c r="DO70" s="94"/>
      <c r="DP70" s="94"/>
      <c r="DQ70" s="94"/>
      <c r="DR70" s="94"/>
      <c r="DS70" s="94"/>
      <c r="DT70" s="94"/>
      <c r="DU70" s="94"/>
      <c r="DV70" s="94"/>
      <c r="DW70" s="94"/>
      <c r="DX70" s="94"/>
      <c r="DY70" s="94"/>
      <c r="DZ70" s="94"/>
      <c r="EA70" s="94"/>
      <c r="EB70" s="94"/>
      <c r="EC70" s="94"/>
      <c r="ED70" s="94"/>
      <c r="EE70" s="94"/>
      <c r="EF70" s="94"/>
      <c r="EG70" s="5"/>
      <c r="EH70" s="5"/>
      <c r="EI70" s="5"/>
      <c r="EJ70" s="1"/>
      <c r="EK70" s="1"/>
      <c r="EL70" s="1"/>
      <c r="EM70" s="1"/>
      <c r="EN70" s="1"/>
      <c r="EO70" s="1"/>
      <c r="EP70" s="1"/>
      <c r="EQ70" s="3"/>
      <c r="ER70" s="3"/>
      <c r="ES70" s="3"/>
      <c r="ET70" s="3"/>
      <c r="EU70" s="3"/>
      <c r="EV70" s="3"/>
      <c r="EW70" s="3"/>
      <c r="EX70" s="3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Y70" s="7"/>
    </row>
    <row r="71" spans="5:181" ht="12.75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3"/>
      <c r="ER71" s="3"/>
      <c r="ES71" s="3"/>
      <c r="ET71" s="3"/>
      <c r="EU71" s="3"/>
      <c r="EV71" s="3"/>
      <c r="EW71" s="3"/>
      <c r="EX71" s="3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Y71" s="7"/>
    </row>
    <row r="72" spans="5:181" ht="12.75">
      <c r="E72" s="2"/>
      <c r="F72" s="2"/>
      <c r="G72" s="2" t="s">
        <v>12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63" t="s">
        <v>67</v>
      </c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4"/>
      <c r="EH72" s="4"/>
      <c r="EI72" s="4"/>
      <c r="EJ72" s="1"/>
      <c r="EK72" s="1"/>
      <c r="EL72" s="1"/>
      <c r="EM72" s="1"/>
      <c r="EN72" s="1"/>
      <c r="EO72" s="1"/>
      <c r="EP72" s="1"/>
      <c r="EQ72" s="3"/>
      <c r="ER72" s="3"/>
      <c r="ES72" s="3"/>
      <c r="ET72" s="3"/>
      <c r="EU72" s="3"/>
      <c r="EV72" s="3"/>
      <c r="EW72" s="3"/>
      <c r="EX72" s="3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Y72" s="7"/>
    </row>
    <row r="73" spans="5:181" ht="12.75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94" t="s">
        <v>13</v>
      </c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94" t="s">
        <v>14</v>
      </c>
      <c r="CJ73" s="94"/>
      <c r="CK73" s="94"/>
      <c r="CL73" s="94"/>
      <c r="CM73" s="94"/>
      <c r="CN73" s="94"/>
      <c r="CO73" s="94"/>
      <c r="CP73" s="94"/>
      <c r="CQ73" s="94"/>
      <c r="CR73" s="94"/>
      <c r="CS73" s="94"/>
      <c r="CT73" s="94"/>
      <c r="CU73" s="94"/>
      <c r="CV73" s="94"/>
      <c r="CW73" s="94"/>
      <c r="CX73" s="94"/>
      <c r="CY73" s="94"/>
      <c r="CZ73" s="94"/>
      <c r="DA73" s="94"/>
      <c r="DB73" s="94"/>
      <c r="DC73" s="94"/>
      <c r="DD73" s="94"/>
      <c r="DE73" s="94"/>
      <c r="DF73" s="94"/>
      <c r="DG73" s="94"/>
      <c r="DH73" s="94"/>
      <c r="DI73" s="94"/>
      <c r="DJ73" s="94"/>
      <c r="DK73" s="94"/>
      <c r="DL73" s="94"/>
      <c r="DM73" s="94"/>
      <c r="DN73" s="94"/>
      <c r="DO73" s="94"/>
      <c r="DP73" s="94"/>
      <c r="DQ73" s="94"/>
      <c r="DR73" s="94"/>
      <c r="DS73" s="94"/>
      <c r="DT73" s="94"/>
      <c r="DU73" s="94"/>
      <c r="DV73" s="94"/>
      <c r="DW73" s="94"/>
      <c r="DX73" s="94"/>
      <c r="DY73" s="94"/>
      <c r="DZ73" s="94"/>
      <c r="EA73" s="94"/>
      <c r="EB73" s="94"/>
      <c r="EC73" s="94"/>
      <c r="ED73" s="94"/>
      <c r="EE73" s="94"/>
      <c r="EF73" s="94"/>
      <c r="EG73" s="5"/>
      <c r="EH73" s="5"/>
      <c r="EI73" s="5"/>
      <c r="EJ73" s="1"/>
      <c r="EK73" s="1"/>
      <c r="EL73" s="1"/>
      <c r="EM73" s="1"/>
      <c r="EN73" s="1"/>
      <c r="EO73" s="1"/>
      <c r="EP73" s="1"/>
      <c r="EQ73" s="3"/>
      <c r="ER73" s="3"/>
      <c r="ES73" s="3"/>
      <c r="ET73" s="3"/>
      <c r="EU73" s="3"/>
      <c r="EV73" s="3"/>
      <c r="EW73" s="3"/>
      <c r="EX73" s="3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Y73" s="7"/>
    </row>
    <row r="74" ht="12.75">
      <c r="FY74" s="7"/>
    </row>
    <row r="75" ht="12.75">
      <c r="FY75" s="7"/>
    </row>
    <row r="77" ht="12.75">
      <c r="FY77" s="7"/>
    </row>
  </sheetData>
  <mergeCells count="517">
    <mergeCell ref="A64:AW64"/>
    <mergeCell ref="AX35:BG35"/>
    <mergeCell ref="DA43:DO43"/>
    <mergeCell ref="EY53:FN53"/>
    <mergeCell ref="EY59:FN59"/>
    <mergeCell ref="DA29:DO29"/>
    <mergeCell ref="DP30:EP30"/>
    <mergeCell ref="BH27:BV27"/>
    <mergeCell ref="EY35:FN35"/>
    <mergeCell ref="BH30:BV30"/>
    <mergeCell ref="DA28:DO28"/>
    <mergeCell ref="BH28:BV28"/>
    <mergeCell ref="EY58:FN58"/>
    <mergeCell ref="CL58:CZ58"/>
    <mergeCell ref="BH35:BV35"/>
    <mergeCell ref="BW35:CK35"/>
    <mergeCell ref="DP42:EP42"/>
    <mergeCell ref="DP39:EP39"/>
    <mergeCell ref="DP41:EP41"/>
    <mergeCell ref="EQ58:EX58"/>
    <mergeCell ref="DP53:EP53"/>
    <mergeCell ref="EQ53:EX53"/>
    <mergeCell ref="DA59:DO59"/>
    <mergeCell ref="DP59:EP59"/>
    <mergeCell ref="EQ59:EX59"/>
    <mergeCell ref="DA58:DO58"/>
    <mergeCell ref="DP58:EP58"/>
    <mergeCell ref="EQ54:EX54"/>
    <mergeCell ref="DA55:DO55"/>
    <mergeCell ref="DA42:DO42"/>
    <mergeCell ref="DA31:DO31"/>
    <mergeCell ref="DA40:DO40"/>
    <mergeCell ref="DP40:EP40"/>
    <mergeCell ref="DP35:EP35"/>
    <mergeCell ref="DA41:DO41"/>
    <mergeCell ref="DA32:DO32"/>
    <mergeCell ref="DP34:EP34"/>
    <mergeCell ref="DP33:EG33"/>
    <mergeCell ref="A53:D53"/>
    <mergeCell ref="E53:AW53"/>
    <mergeCell ref="AX53:BG53"/>
    <mergeCell ref="BH53:BV53"/>
    <mergeCell ref="BH25:BV25"/>
    <mergeCell ref="CL25:CZ25"/>
    <mergeCell ref="CL26:CZ26"/>
    <mergeCell ref="EY21:FN21"/>
    <mergeCell ref="EQ21:EX21"/>
    <mergeCell ref="EY24:FN24"/>
    <mergeCell ref="EY25:FN25"/>
    <mergeCell ref="DP26:EP26"/>
    <mergeCell ref="DP21:EP21"/>
    <mergeCell ref="EY26:FN26"/>
    <mergeCell ref="CL40:CZ40"/>
    <mergeCell ref="CL30:CZ30"/>
    <mergeCell ref="CL31:CZ31"/>
    <mergeCell ref="CL33:CZ33"/>
    <mergeCell ref="CL32:CZ32"/>
    <mergeCell ref="CL39:CZ39"/>
    <mergeCell ref="CL37:CZ37"/>
    <mergeCell ref="CL34:CZ34"/>
    <mergeCell ref="BW41:CK41"/>
    <mergeCell ref="CL42:CZ42"/>
    <mergeCell ref="BW43:CK43"/>
    <mergeCell ref="CL41:CZ41"/>
    <mergeCell ref="AX28:BG28"/>
    <mergeCell ref="A26:D29"/>
    <mergeCell ref="E26:M29"/>
    <mergeCell ref="AX29:BG29"/>
    <mergeCell ref="N26:Y29"/>
    <mergeCell ref="A25:D25"/>
    <mergeCell ref="E25:AW25"/>
    <mergeCell ref="E24:AW24"/>
    <mergeCell ref="Z26:AE29"/>
    <mergeCell ref="A21:D21"/>
    <mergeCell ref="E21:AW21"/>
    <mergeCell ref="AX21:BG21"/>
    <mergeCell ref="BH21:BV21"/>
    <mergeCell ref="EY51:FN51"/>
    <mergeCell ref="CL51:CZ51"/>
    <mergeCell ref="DA51:DO51"/>
    <mergeCell ref="EQ52:EX52"/>
    <mergeCell ref="EY52:FN52"/>
    <mergeCell ref="CL52:CZ52"/>
    <mergeCell ref="DP52:EP52"/>
    <mergeCell ref="DP51:EP51"/>
    <mergeCell ref="DA52:DO52"/>
    <mergeCell ref="BH59:BV59"/>
    <mergeCell ref="BW59:CK59"/>
    <mergeCell ref="BH58:BV58"/>
    <mergeCell ref="BW58:CK58"/>
    <mergeCell ref="BW61:CK61"/>
    <mergeCell ref="CL61:CZ61"/>
    <mergeCell ref="BW52:CK52"/>
    <mergeCell ref="BW60:CK60"/>
    <mergeCell ref="CL60:CZ60"/>
    <mergeCell ref="BW53:CK53"/>
    <mergeCell ref="CL53:CZ53"/>
    <mergeCell ref="CL59:CZ59"/>
    <mergeCell ref="BW55:CK55"/>
    <mergeCell ref="CL55:CZ55"/>
    <mergeCell ref="AX51:BG51"/>
    <mergeCell ref="BH51:BV51"/>
    <mergeCell ref="EQ51:EX51"/>
    <mergeCell ref="BW51:CK51"/>
    <mergeCell ref="A48:D48"/>
    <mergeCell ref="EQ50:EX50"/>
    <mergeCell ref="EY50:FN50"/>
    <mergeCell ref="CL50:CZ50"/>
    <mergeCell ref="DA50:DO50"/>
    <mergeCell ref="AX48:BG48"/>
    <mergeCell ref="BH48:BV48"/>
    <mergeCell ref="E48:AW48"/>
    <mergeCell ref="E49:AW49"/>
    <mergeCell ref="A50:D50"/>
    <mergeCell ref="E50:AW50"/>
    <mergeCell ref="AX50:BG50"/>
    <mergeCell ref="BH50:BV50"/>
    <mergeCell ref="A16:D16"/>
    <mergeCell ref="BW16:CK16"/>
    <mergeCell ref="E16:AW16"/>
    <mergeCell ref="AX16:BG16"/>
    <mergeCell ref="BH16:BV16"/>
    <mergeCell ref="EY15:FN15"/>
    <mergeCell ref="EQ16:EX16"/>
    <mergeCell ref="EY16:FN16"/>
    <mergeCell ref="DP17:EP17"/>
    <mergeCell ref="EQ17:EX17"/>
    <mergeCell ref="EY17:FN17"/>
    <mergeCell ref="DP16:EP16"/>
    <mergeCell ref="DP15:EP15"/>
    <mergeCell ref="EQ15:EX15"/>
    <mergeCell ref="EQ19:EX19"/>
    <mergeCell ref="EY19:FN19"/>
    <mergeCell ref="E17:AW17"/>
    <mergeCell ref="E18:AW18"/>
    <mergeCell ref="BH17:BV17"/>
    <mergeCell ref="BH18:BV18"/>
    <mergeCell ref="DP18:EP18"/>
    <mergeCell ref="EQ18:EX18"/>
    <mergeCell ref="EY18:FN18"/>
    <mergeCell ref="CL17:CZ17"/>
    <mergeCell ref="A17:D17"/>
    <mergeCell ref="AX17:BG17"/>
    <mergeCell ref="AX18:BG18"/>
    <mergeCell ref="DP19:EP19"/>
    <mergeCell ref="A18:D18"/>
    <mergeCell ref="AX19:BG19"/>
    <mergeCell ref="BW17:CK17"/>
    <mergeCell ref="BW18:CK18"/>
    <mergeCell ref="BW19:CK19"/>
    <mergeCell ref="E19:AW19"/>
    <mergeCell ref="EY43:FN43"/>
    <mergeCell ref="EY40:FN40"/>
    <mergeCell ref="EQ40:EX40"/>
    <mergeCell ref="EQ41:EX41"/>
    <mergeCell ref="EY41:FN41"/>
    <mergeCell ref="EQ43:EX43"/>
    <mergeCell ref="EQ42:EX42"/>
    <mergeCell ref="EY42:FN42"/>
    <mergeCell ref="EY28:FN28"/>
    <mergeCell ref="EY29:FN29"/>
    <mergeCell ref="EY30:FN30"/>
    <mergeCell ref="EY37:FN37"/>
    <mergeCell ref="EY31:FN31"/>
    <mergeCell ref="EY32:FN32"/>
    <mergeCell ref="EY34:FN34"/>
    <mergeCell ref="EQ35:EX35"/>
    <mergeCell ref="DP38:EP38"/>
    <mergeCell ref="EQ32:EX32"/>
    <mergeCell ref="EY39:FN39"/>
    <mergeCell ref="EQ33:EX33"/>
    <mergeCell ref="EQ36:EX36"/>
    <mergeCell ref="EQ30:EX30"/>
    <mergeCell ref="EQ31:EX31"/>
    <mergeCell ref="DP31:EP31"/>
    <mergeCell ref="DP32:EP32"/>
    <mergeCell ref="EQ26:EX26"/>
    <mergeCell ref="EQ28:EX28"/>
    <mergeCell ref="EQ29:EX29"/>
    <mergeCell ref="EQ27:EX27"/>
    <mergeCell ref="EY27:FN27"/>
    <mergeCell ref="CL19:CZ19"/>
    <mergeCell ref="DA19:DO19"/>
    <mergeCell ref="CL23:CZ23"/>
    <mergeCell ref="DA23:DO23"/>
    <mergeCell ref="CL21:CZ21"/>
    <mergeCell ref="DA21:DO21"/>
    <mergeCell ref="EQ20:EX20"/>
    <mergeCell ref="DP25:EP25"/>
    <mergeCell ref="EQ25:EX25"/>
    <mergeCell ref="DA17:DO17"/>
    <mergeCell ref="CL18:CZ18"/>
    <mergeCell ref="DA18:DO18"/>
    <mergeCell ref="CL27:CZ27"/>
    <mergeCell ref="DA27:DO27"/>
    <mergeCell ref="DA24:DO24"/>
    <mergeCell ref="CL24:CZ24"/>
    <mergeCell ref="DA25:DO25"/>
    <mergeCell ref="DA26:DO26"/>
    <mergeCell ref="CL22:CZ22"/>
    <mergeCell ref="DA15:DO15"/>
    <mergeCell ref="CL16:CZ16"/>
    <mergeCell ref="DA16:DO16"/>
    <mergeCell ref="CL15:CZ15"/>
    <mergeCell ref="A8:FN9"/>
    <mergeCell ref="DP24:EP24"/>
    <mergeCell ref="EQ24:EX24"/>
    <mergeCell ref="EQ23:EX23"/>
    <mergeCell ref="EY23:FN23"/>
    <mergeCell ref="A19:D19"/>
    <mergeCell ref="A24:D24"/>
    <mergeCell ref="E11:AW14"/>
    <mergeCell ref="A23:D23"/>
    <mergeCell ref="DP23:EP23"/>
    <mergeCell ref="E23:AW23"/>
    <mergeCell ref="AX30:BG30"/>
    <mergeCell ref="AX40:BG40"/>
    <mergeCell ref="AX39:BG39"/>
    <mergeCell ref="AX27:BG27"/>
    <mergeCell ref="AX34:BG34"/>
    <mergeCell ref="AX31:BG31"/>
    <mergeCell ref="AX23:BG23"/>
    <mergeCell ref="AF26:AN29"/>
    <mergeCell ref="AO26:AW29"/>
    <mergeCell ref="BH19:BV19"/>
    <mergeCell ref="BH23:BV23"/>
    <mergeCell ref="BW23:CK23"/>
    <mergeCell ref="BW21:CK21"/>
    <mergeCell ref="BW22:CK22"/>
    <mergeCell ref="AX37:BG37"/>
    <mergeCell ref="BH46:BV46"/>
    <mergeCell ref="BH24:BV24"/>
    <mergeCell ref="BH29:BV29"/>
    <mergeCell ref="BH31:BV31"/>
    <mergeCell ref="BH32:BV32"/>
    <mergeCell ref="AX24:BG24"/>
    <mergeCell ref="AX25:BG25"/>
    <mergeCell ref="BH26:BV26"/>
    <mergeCell ref="AX26:BG26"/>
    <mergeCell ref="DL10:FN10"/>
    <mergeCell ref="BH11:CK12"/>
    <mergeCell ref="BW13:CK14"/>
    <mergeCell ref="BH13:BV14"/>
    <mergeCell ref="EY11:FN14"/>
    <mergeCell ref="EQ11:EX14"/>
    <mergeCell ref="CL11:DO12"/>
    <mergeCell ref="DP11:EP14"/>
    <mergeCell ref="DA13:DO14"/>
    <mergeCell ref="CL13:CZ14"/>
    <mergeCell ref="A11:D14"/>
    <mergeCell ref="BH15:BV15"/>
    <mergeCell ref="AX15:BG15"/>
    <mergeCell ref="E15:AW15"/>
    <mergeCell ref="AX11:BG14"/>
    <mergeCell ref="A15:D15"/>
    <mergeCell ref="BW15:CK15"/>
    <mergeCell ref="EQ39:EX39"/>
    <mergeCell ref="DP37:EP37"/>
    <mergeCell ref="EQ37:EX37"/>
    <mergeCell ref="DA34:DO34"/>
    <mergeCell ref="DA35:DO35"/>
    <mergeCell ref="EQ34:EX34"/>
    <mergeCell ref="DA39:DO39"/>
    <mergeCell ref="DA37:DO37"/>
    <mergeCell ref="DA33:DO33"/>
    <mergeCell ref="EQ47:EX47"/>
    <mergeCell ref="DP47:EP47"/>
    <mergeCell ref="EQ38:EX38"/>
    <mergeCell ref="DP44:EP44"/>
    <mergeCell ref="EQ44:EX44"/>
    <mergeCell ref="DP45:EP45"/>
    <mergeCell ref="EQ45:EX45"/>
    <mergeCell ref="DP43:EP43"/>
    <mergeCell ref="EY46:FN46"/>
    <mergeCell ref="EQ46:EX46"/>
    <mergeCell ref="EY47:FN47"/>
    <mergeCell ref="BH42:BV42"/>
    <mergeCell ref="BW42:CK42"/>
    <mergeCell ref="BH43:BV43"/>
    <mergeCell ref="BH44:BV44"/>
    <mergeCell ref="BW44:CK44"/>
    <mergeCell ref="CL44:CZ44"/>
    <mergeCell ref="DA44:DO44"/>
    <mergeCell ref="AX47:BG47"/>
    <mergeCell ref="DP46:EP46"/>
    <mergeCell ref="DA46:DO46"/>
    <mergeCell ref="BH47:BV47"/>
    <mergeCell ref="BW47:CK47"/>
    <mergeCell ref="CL47:CZ47"/>
    <mergeCell ref="DA47:DO47"/>
    <mergeCell ref="BW46:CK46"/>
    <mergeCell ref="CL46:CZ46"/>
    <mergeCell ref="AF30:AN40"/>
    <mergeCell ref="AO30:AW40"/>
    <mergeCell ref="AX32:BG32"/>
    <mergeCell ref="CL38:CZ38"/>
    <mergeCell ref="BH36:BV36"/>
    <mergeCell ref="CL36:CZ36"/>
    <mergeCell ref="BW39:CK39"/>
    <mergeCell ref="BH34:BV34"/>
    <mergeCell ref="BW32:CK32"/>
    <mergeCell ref="BW37:CK37"/>
    <mergeCell ref="AF41:AN47"/>
    <mergeCell ref="AX33:BG33"/>
    <mergeCell ref="AO41:AW47"/>
    <mergeCell ref="AX42:BG42"/>
    <mergeCell ref="AX41:BG41"/>
    <mergeCell ref="AX46:BG46"/>
    <mergeCell ref="AX43:BG43"/>
    <mergeCell ref="AX36:BG36"/>
    <mergeCell ref="AX44:BG44"/>
    <mergeCell ref="AX45:BG45"/>
    <mergeCell ref="Z41:AE47"/>
    <mergeCell ref="A30:D40"/>
    <mergeCell ref="E30:M40"/>
    <mergeCell ref="N30:Y40"/>
    <mergeCell ref="Z30:AE40"/>
    <mergeCell ref="E41:M47"/>
    <mergeCell ref="N41:Y47"/>
    <mergeCell ref="A41:D47"/>
    <mergeCell ref="AX58:BG58"/>
    <mergeCell ref="A59:D59"/>
    <mergeCell ref="E59:AW59"/>
    <mergeCell ref="A58:D58"/>
    <mergeCell ref="E58:AW58"/>
    <mergeCell ref="AX52:BG52"/>
    <mergeCell ref="E52:AW52"/>
    <mergeCell ref="A52:D52"/>
    <mergeCell ref="A60:D60"/>
    <mergeCell ref="E60:AW60"/>
    <mergeCell ref="AX60:BG60"/>
    <mergeCell ref="AX59:BG59"/>
    <mergeCell ref="A54:D54"/>
    <mergeCell ref="E54:AW54"/>
    <mergeCell ref="AX54:BG54"/>
    <mergeCell ref="AX61:BG61"/>
    <mergeCell ref="BH61:BV61"/>
    <mergeCell ref="AX63:BG63"/>
    <mergeCell ref="BH60:BV60"/>
    <mergeCell ref="N61:Y63"/>
    <mergeCell ref="Z61:AE63"/>
    <mergeCell ref="AF61:AN63"/>
    <mergeCell ref="AO61:AW63"/>
    <mergeCell ref="DA61:DO61"/>
    <mergeCell ref="DP61:EP61"/>
    <mergeCell ref="EQ61:EX61"/>
    <mergeCell ref="EY60:FN60"/>
    <mergeCell ref="DA60:DO60"/>
    <mergeCell ref="DP60:EP60"/>
    <mergeCell ref="EQ60:EX60"/>
    <mergeCell ref="EY63:FN63"/>
    <mergeCell ref="BH63:BV63"/>
    <mergeCell ref="EY61:FN61"/>
    <mergeCell ref="BW63:CK63"/>
    <mergeCell ref="CL63:CZ63"/>
    <mergeCell ref="DA63:DO63"/>
    <mergeCell ref="DP63:EP63"/>
    <mergeCell ref="EQ63:EX63"/>
    <mergeCell ref="EQ62:EX62"/>
    <mergeCell ref="EY62:FN62"/>
    <mergeCell ref="CL67:CZ67"/>
    <mergeCell ref="DA67:DO67"/>
    <mergeCell ref="A65:D67"/>
    <mergeCell ref="E65:M67"/>
    <mergeCell ref="N65:Y67"/>
    <mergeCell ref="Z65:AE67"/>
    <mergeCell ref="AF65:AN67"/>
    <mergeCell ref="AO65:AW67"/>
    <mergeCell ref="AX65:BG65"/>
    <mergeCell ref="EQ66:EX66"/>
    <mergeCell ref="EY66:FN66"/>
    <mergeCell ref="BW65:CK65"/>
    <mergeCell ref="CL65:CZ65"/>
    <mergeCell ref="DA65:DO65"/>
    <mergeCell ref="DP65:EP65"/>
    <mergeCell ref="EQ67:EX67"/>
    <mergeCell ref="EY67:FN67"/>
    <mergeCell ref="BH67:BV67"/>
    <mergeCell ref="EQ65:EX65"/>
    <mergeCell ref="EY65:FN65"/>
    <mergeCell ref="BH66:BV66"/>
    <mergeCell ref="BW66:CK66"/>
    <mergeCell ref="CL66:CZ66"/>
    <mergeCell ref="DA66:DO66"/>
    <mergeCell ref="DP66:EP66"/>
    <mergeCell ref="BW62:CK62"/>
    <mergeCell ref="CL62:CZ62"/>
    <mergeCell ref="DA62:DO62"/>
    <mergeCell ref="DP62:EP62"/>
    <mergeCell ref="DP67:EP67"/>
    <mergeCell ref="AJ73:BC73"/>
    <mergeCell ref="CI73:EF73"/>
    <mergeCell ref="AJ70:BC70"/>
    <mergeCell ref="CI70:EF70"/>
    <mergeCell ref="AJ72:BC72"/>
    <mergeCell ref="CI72:EF72"/>
    <mergeCell ref="AJ69:BC69"/>
    <mergeCell ref="CI69:EF69"/>
    <mergeCell ref="BW67:CK67"/>
    <mergeCell ref="EQ68:EX68"/>
    <mergeCell ref="AF68:AN68"/>
    <mergeCell ref="AO68:AW68"/>
    <mergeCell ref="E68:M68"/>
    <mergeCell ref="N68:Y68"/>
    <mergeCell ref="Z68:AE68"/>
    <mergeCell ref="BW68:CK68"/>
    <mergeCell ref="CL68:CZ68"/>
    <mergeCell ref="DA68:DO68"/>
    <mergeCell ref="DP68:EP68"/>
    <mergeCell ref="A68:D68"/>
    <mergeCell ref="AX68:BG68"/>
    <mergeCell ref="BH68:BV68"/>
    <mergeCell ref="AX62:BG62"/>
    <mergeCell ref="BH62:BV62"/>
    <mergeCell ref="AX66:BG66"/>
    <mergeCell ref="BH65:BV65"/>
    <mergeCell ref="AX67:BG67"/>
    <mergeCell ref="A61:D63"/>
    <mergeCell ref="E61:M63"/>
    <mergeCell ref="E51:AW51"/>
    <mergeCell ref="A51:D51"/>
    <mergeCell ref="BH33:BV33"/>
    <mergeCell ref="BW33:CK33"/>
    <mergeCell ref="BH41:BV41"/>
    <mergeCell ref="BH40:BV40"/>
    <mergeCell ref="BW40:CK40"/>
    <mergeCell ref="BH39:BV39"/>
    <mergeCell ref="BH37:BV37"/>
    <mergeCell ref="AX38:BG38"/>
    <mergeCell ref="DP20:EP20"/>
    <mergeCell ref="A20:D20"/>
    <mergeCell ref="E20:AW20"/>
    <mergeCell ref="AX20:BG20"/>
    <mergeCell ref="BH20:BV20"/>
    <mergeCell ref="BW20:CK20"/>
    <mergeCell ref="CL20:CZ20"/>
    <mergeCell ref="DA20:DO20"/>
    <mergeCell ref="BW24:CK24"/>
    <mergeCell ref="BW31:CK31"/>
    <mergeCell ref="BW29:CK29"/>
    <mergeCell ref="CL28:CZ28"/>
    <mergeCell ref="CL29:CZ29"/>
    <mergeCell ref="BW30:CK30"/>
    <mergeCell ref="BW27:CK27"/>
    <mergeCell ref="BW25:CK25"/>
    <mergeCell ref="BW26:CK26"/>
    <mergeCell ref="BW28:CK28"/>
    <mergeCell ref="BW36:CK36"/>
    <mergeCell ref="BW34:CK34"/>
    <mergeCell ref="DA36:DO36"/>
    <mergeCell ref="DP36:EP36"/>
    <mergeCell ref="CL35:CZ35"/>
    <mergeCell ref="BH38:BV38"/>
    <mergeCell ref="BW38:CK38"/>
    <mergeCell ref="DA38:DO38"/>
    <mergeCell ref="BW54:CK54"/>
    <mergeCell ref="CL54:CZ54"/>
    <mergeCell ref="DA54:DO54"/>
    <mergeCell ref="BH45:BV45"/>
    <mergeCell ref="BW45:CK45"/>
    <mergeCell ref="CL45:CZ45"/>
    <mergeCell ref="DA45:DO45"/>
    <mergeCell ref="BW50:CK50"/>
    <mergeCell ref="BH52:BV52"/>
    <mergeCell ref="DA53:DO53"/>
    <mergeCell ref="DP54:EP54"/>
    <mergeCell ref="DP50:EP50"/>
    <mergeCell ref="A55:D55"/>
    <mergeCell ref="E55:AW55"/>
    <mergeCell ref="AX55:BG55"/>
    <mergeCell ref="BH55:BV55"/>
    <mergeCell ref="A56:D56"/>
    <mergeCell ref="E56:AW56"/>
    <mergeCell ref="AX56:BG56"/>
    <mergeCell ref="BH56:BV56"/>
    <mergeCell ref="DP55:EP55"/>
    <mergeCell ref="BH54:BV54"/>
    <mergeCell ref="EQ55:EX55"/>
    <mergeCell ref="BW56:CK56"/>
    <mergeCell ref="CL56:CZ56"/>
    <mergeCell ref="DA56:DO56"/>
    <mergeCell ref="DP56:EP56"/>
    <mergeCell ref="EQ56:EX56"/>
    <mergeCell ref="EQ57:EX57"/>
    <mergeCell ref="BW57:CK57"/>
    <mergeCell ref="CL57:CZ57"/>
    <mergeCell ref="A57:D57"/>
    <mergeCell ref="E57:AW57"/>
    <mergeCell ref="AX57:BG57"/>
    <mergeCell ref="BH57:BV57"/>
    <mergeCell ref="DA57:DO57"/>
    <mergeCell ref="DP57:EP57"/>
    <mergeCell ref="EQ22:EX22"/>
    <mergeCell ref="A22:D22"/>
    <mergeCell ref="E22:AW22"/>
    <mergeCell ref="AX22:BG22"/>
    <mergeCell ref="BH22:BV22"/>
    <mergeCell ref="CL48:CZ48"/>
    <mergeCell ref="DA48:DO48"/>
    <mergeCell ref="DP48:EP48"/>
    <mergeCell ref="DA22:DO22"/>
    <mergeCell ref="DP22:EP22"/>
    <mergeCell ref="DA30:DO30"/>
    <mergeCell ref="DP27:EP27"/>
    <mergeCell ref="DP28:EP28"/>
    <mergeCell ref="DP29:EP29"/>
    <mergeCell ref="CL43:CZ43"/>
    <mergeCell ref="A49:D49"/>
    <mergeCell ref="EQ48:EX48"/>
    <mergeCell ref="AX49:BG49"/>
    <mergeCell ref="BH49:BV49"/>
    <mergeCell ref="BW49:CK49"/>
    <mergeCell ref="CL49:CZ49"/>
    <mergeCell ref="DA49:DO49"/>
    <mergeCell ref="DP49:EP49"/>
    <mergeCell ref="EQ49:EX49"/>
    <mergeCell ref="BW48:CK48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2013-01-24T02:33:49Z</cp:lastPrinted>
  <dcterms:created xsi:type="dcterms:W3CDTF">1996-10-08T23:32:33Z</dcterms:created>
  <dcterms:modified xsi:type="dcterms:W3CDTF">2013-03-04T06:59:19Z</dcterms:modified>
  <cp:category/>
  <cp:version/>
  <cp:contentType/>
  <cp:contentStatus/>
</cp:coreProperties>
</file>